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565" windowWidth="12555" windowHeight="6345" activeTab="0"/>
  </bookViews>
  <sheets>
    <sheet name="ⅩⅢ－８３（９）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<sst xmlns="http://schemas.openxmlformats.org/spreadsheetml/2006/main" count="80" uniqueCount="76">
  <si>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区　分</t>
  </si>
  <si>
    <t>現　 在　 高</t>
  </si>
  <si>
    <t>Ａ</t>
  </si>
  <si>
    <t>発　行　額</t>
  </si>
  <si>
    <t>Ｂ</t>
  </si>
  <si>
    <t>差引現在高</t>
  </si>
  <si>
    <t>Ａ＋Ｂ－Ｃ</t>
  </si>
  <si>
    <r>
      <t>区民</t>
    </r>
    <r>
      <rPr>
        <sz val="10.5"/>
        <rFont val="Times New Roman"/>
        <family val="1"/>
      </rPr>
      <t> </t>
    </r>
    <r>
      <rPr>
        <sz val="10.5"/>
        <rFont val="ＦＡ 明朝"/>
        <family val="3"/>
      </rPr>
      <t>1</t>
    </r>
    <r>
      <rPr>
        <sz val="10.5"/>
        <rFont val="Times New Roman"/>
        <family val="1"/>
      </rPr>
      <t> </t>
    </r>
    <r>
      <rPr>
        <sz val="10.5"/>
        <rFont val="ＦＡ 明朝"/>
        <family val="3"/>
      </rPr>
      <t>人</t>
    </r>
  </si>
  <si>
    <t>当 た り</t>
  </si>
  <si>
    <t>区債残高</t>
  </si>
  <si>
    <t>主　な　目　的　別　内　訳</t>
  </si>
  <si>
    <t>元　　金</t>
  </si>
  <si>
    <t>Ｃ</t>
  </si>
  <si>
    <t>利　　子</t>
  </si>
  <si>
    <t>計</t>
  </si>
  <si>
    <t>一般単独事業</t>
  </si>
  <si>
    <t>施設整備</t>
  </si>
  <si>
    <t>公共用地</t>
  </si>
  <si>
    <t>先行取得等</t>
  </si>
  <si>
    <t>厚生福祉</t>
  </si>
  <si>
    <t>財源対策債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</si>
  <si>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</si>
  <si>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</si>
  <si>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</si>
  <si>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</si>
  <si>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</si>
  <si>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</si>
  <si>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</si>
  <si>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</si>
  <si>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</si>
  <si>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</si>
  <si>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</si>
  <si>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</si>
  <si>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</si>
  <si>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</si>
  <si>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</si>
  <si>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</si>
  <si>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</si>
  <si>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</si>
  <si>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</si>
  <si>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</si>
  <si>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</si>
  <si>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</si>
  <si>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</si>
  <si>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</si>
  <si>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</si>
  <si>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</si>
  <si>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</si>
  <si>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</si>
  <si>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</si>
  <si>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</si>
  <si>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</si>
  <si>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</si>
  <si>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</si>
  <si>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</si>
  <si>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</si>
  <si>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</si>
  <si>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</si>
  <si>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</si>
  <si>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</si>
  <si>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</si>
  <si>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</si>
  <si>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</si>
  <si>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</si>
  <si>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</si>
  <si>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区　名</t>
  </si>
  <si>
    <t>ⅩⅢ　財　　政</t>
  </si>
  <si>
    <t>　　(9) 特別区債の状況</t>
  </si>
  <si>
    <t>（単位：千円）</t>
  </si>
  <si>
    <t>学校教育</t>
  </si>
  <si>
    <t>施設等整備</t>
  </si>
  <si>
    <t>　注：人口は、平成27年1月1日現在の住民基本台帳の人口を用いた。</t>
  </si>
  <si>
    <t>資料：東京都総務局行政部区政課『平成26年度　特別区決算状況』</t>
  </si>
  <si>
    <t>平成25年度末</t>
  </si>
  <si>
    <t>平成26年度</t>
  </si>
  <si>
    <r>
      <t>平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成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26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年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度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元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利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償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還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</si>
</sst>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4">
    <font>
      <sz val="11"/>
      <name val="ＭＳ Ｐゴシック"/>
      <family val="3"/>
    </font>
    <font>
      <sz val="10.5"/>
      <name val="ＦＡ 明朝"/>
      <family val="3"/>
    </font>
    <font>
      <sz val="10.5"/>
      <name val="Times New Roman"/>
      <family val="1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6"/>
      <name val="ＭＳ Ｐゴシック"/>
      <family val="3"/>
    </font>
    <font>
      <sz val="14"/>
      <name val="ＦＡ 明朝"/>
      <family val="3"/>
    </font>
    <font>
      <sz val="10.5"/>
      <name val="ＭＳ Ｐ明朝"/>
      <family val="1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180" fontId="4" fillId="33" borderId="16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5" fillId="33" borderId="0" xfId="0" applyNumberFormat="1" applyFont="1" applyFill="1" applyAlignment="1">
      <alignment horizontal="right" vertical="center" wrapText="1"/>
    </xf>
    <xf numFmtId="180" fontId="5" fillId="33" borderId="13" xfId="0" applyNumberFormat="1" applyFont="1" applyFill="1" applyBorder="1" applyAlignment="1">
      <alignment horizontal="right" vertical="center" wrapText="1"/>
    </xf>
    <xf numFmtId="180" fontId="5" fillId="33" borderId="17" xfId="0" applyNumberFormat="1" applyFont="1" applyFill="1" applyBorder="1" applyAlignment="1">
      <alignment horizontal="right" vertical="center" wrapText="1"/>
    </xf>
    <xf numFmtId="180" fontId="5" fillId="33" borderId="14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right" vertical="center"/>
    </xf>
    <xf numFmtId="180" fontId="5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6762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130" zoomScaleNormal="130" zoomScalePageLayoutView="0" workbookViewId="0" topLeftCell="A1">
      <selection activeCell="G13" sqref="G13"/>
    </sheetView>
  </sheetViews>
  <sheetFormatPr defaultColWidth="9.00390625" defaultRowHeight="13.5"/>
  <cols>
    <col min="1" max="1" width="9.00390625" style="3" customWidth="1"/>
    <col min="2" max="13" width="11.25390625" style="3" customWidth="1"/>
    <col min="14" max="14" width="3.75390625" style="3" customWidth="1"/>
    <col min="15" max="16384" width="9.00390625" style="3" customWidth="1"/>
  </cols>
  <sheetData>
    <row r="1" ht="17.25">
      <c r="A1" s="1" t="s">
        <v>66</v>
      </c>
    </row>
    <row r="2" ht="13.5">
      <c r="A2" s="2"/>
    </row>
    <row r="3" spans="1:14" ht="14.25" thickBot="1">
      <c r="A3" s="4" t="s">
        <v>67</v>
      </c>
      <c r="N3" s="26" t="s">
        <v>68</v>
      </c>
    </row>
    <row r="4" spans="1:14" ht="13.5">
      <c r="A4" s="5" t="s">
        <v>0</v>
      </c>
      <c r="B4" s="24" t="s">
        <v>73</v>
      </c>
      <c r="C4" s="6" t="s">
        <v>74</v>
      </c>
      <c r="D4" s="29" t="s">
        <v>75</v>
      </c>
      <c r="E4" s="30"/>
      <c r="F4" s="31"/>
      <c r="G4" s="6" t="s">
        <v>5</v>
      </c>
      <c r="H4" s="6" t="s">
        <v>7</v>
      </c>
      <c r="I4" s="29" t="s">
        <v>10</v>
      </c>
      <c r="J4" s="30"/>
      <c r="K4" s="30"/>
      <c r="L4" s="30"/>
      <c r="M4" s="31"/>
      <c r="N4" s="35"/>
    </row>
    <row r="5" spans="1:14" ht="14.25" thickBot="1">
      <c r="A5" s="7"/>
      <c r="B5" s="25" t="s">
        <v>1</v>
      </c>
      <c r="C5" s="8" t="s">
        <v>3</v>
      </c>
      <c r="D5" s="32"/>
      <c r="E5" s="33"/>
      <c r="F5" s="34"/>
      <c r="G5" s="8"/>
      <c r="H5" s="8" t="s">
        <v>8</v>
      </c>
      <c r="I5" s="32"/>
      <c r="J5" s="33"/>
      <c r="K5" s="33"/>
      <c r="L5" s="33"/>
      <c r="M5" s="34"/>
      <c r="N5" s="36"/>
    </row>
    <row r="6" spans="1:14" ht="13.5">
      <c r="A6" s="7"/>
      <c r="B6" s="8" t="s">
        <v>2</v>
      </c>
      <c r="C6" s="8" t="s">
        <v>4</v>
      </c>
      <c r="D6" s="6" t="s">
        <v>11</v>
      </c>
      <c r="E6" s="35" t="s">
        <v>13</v>
      </c>
      <c r="F6" s="35" t="s">
        <v>14</v>
      </c>
      <c r="G6" s="8" t="s">
        <v>6</v>
      </c>
      <c r="H6" s="8" t="s">
        <v>9</v>
      </c>
      <c r="I6" s="35" t="s">
        <v>15</v>
      </c>
      <c r="J6" s="6" t="s">
        <v>69</v>
      </c>
      <c r="K6" s="6" t="s">
        <v>17</v>
      </c>
      <c r="L6" s="6" t="s">
        <v>19</v>
      </c>
      <c r="M6" s="35" t="s">
        <v>20</v>
      </c>
      <c r="N6" s="36"/>
    </row>
    <row r="7" spans="1:14" ht="14.25" thickBot="1">
      <c r="A7" s="10" t="s">
        <v>65</v>
      </c>
      <c r="B7" s="11"/>
      <c r="C7" s="11"/>
      <c r="D7" s="8" t="s">
        <v>12</v>
      </c>
      <c r="E7" s="37"/>
      <c r="F7" s="37"/>
      <c r="G7" s="12"/>
      <c r="H7" s="11"/>
      <c r="I7" s="38"/>
      <c r="J7" s="8" t="s">
        <v>70</v>
      </c>
      <c r="K7" s="8" t="s">
        <v>18</v>
      </c>
      <c r="L7" s="8" t="s">
        <v>16</v>
      </c>
      <c r="M7" s="38"/>
      <c r="N7" s="37"/>
    </row>
    <row r="8" spans="1:15" ht="13.5">
      <c r="A8" s="13" t="s">
        <v>21</v>
      </c>
      <c r="B8" s="17">
        <v>577735021</v>
      </c>
      <c r="C8" s="17">
        <v>59803500</v>
      </c>
      <c r="D8" s="17">
        <v>89717150</v>
      </c>
      <c r="E8" s="17">
        <v>8795877</v>
      </c>
      <c r="F8" s="17">
        <f>D8+E8</f>
        <v>98513027</v>
      </c>
      <c r="G8" s="18">
        <f>B8+C8-D8</f>
        <v>547821371</v>
      </c>
      <c r="H8" s="17">
        <f>G8/O8</f>
        <v>60.18296875243749</v>
      </c>
      <c r="I8" s="17">
        <v>124060960</v>
      </c>
      <c r="J8" s="17">
        <v>169400508</v>
      </c>
      <c r="K8" s="17">
        <v>10390488</v>
      </c>
      <c r="L8" s="17">
        <v>13017962</v>
      </c>
      <c r="M8" s="19">
        <v>21185409</v>
      </c>
      <c r="N8" s="14" t="s">
        <v>22</v>
      </c>
      <c r="O8" s="3">
        <v>9102598</v>
      </c>
    </row>
    <row r="9" spans="1:14" ht="13.5">
      <c r="A9" s="1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14"/>
    </row>
    <row r="10" spans="1:15" ht="13.5">
      <c r="A10" s="15" t="s">
        <v>23</v>
      </c>
      <c r="B10" s="20">
        <v>2328684</v>
      </c>
      <c r="C10" s="20">
        <v>0</v>
      </c>
      <c r="D10" s="20">
        <v>625586</v>
      </c>
      <c r="E10" s="20">
        <v>51000</v>
      </c>
      <c r="F10" s="27">
        <f>D10+E10</f>
        <v>676586</v>
      </c>
      <c r="G10" s="20">
        <f>B10+C10-D10</f>
        <v>1703098</v>
      </c>
      <c r="H10" s="27">
        <f>G10/O10</f>
        <v>29.94563325303747</v>
      </c>
      <c r="I10" s="20">
        <v>817317</v>
      </c>
      <c r="J10" s="20">
        <v>330987</v>
      </c>
      <c r="K10" s="20">
        <v>0</v>
      </c>
      <c r="L10" s="20">
        <v>0</v>
      </c>
      <c r="M10" s="21">
        <v>41185</v>
      </c>
      <c r="N10" s="8" t="s">
        <v>24</v>
      </c>
      <c r="O10" s="3">
        <v>56873</v>
      </c>
    </row>
    <row r="11" spans="1:15" ht="13.5">
      <c r="A11" s="15" t="s">
        <v>25</v>
      </c>
      <c r="B11" s="20">
        <v>8612969</v>
      </c>
      <c r="C11" s="20">
        <v>2455000</v>
      </c>
      <c r="D11" s="20">
        <v>481888</v>
      </c>
      <c r="E11" s="20">
        <v>127560</v>
      </c>
      <c r="F11" s="27">
        <f>D11+E11</f>
        <v>609448</v>
      </c>
      <c r="G11" s="20">
        <f>B11+C11-D11</f>
        <v>10586081</v>
      </c>
      <c r="H11" s="27">
        <f>G11/O11</f>
        <v>76.66184606917328</v>
      </c>
      <c r="I11" s="20">
        <v>546000</v>
      </c>
      <c r="J11" s="20">
        <v>7532557</v>
      </c>
      <c r="K11" s="20">
        <v>0</v>
      </c>
      <c r="L11" s="20">
        <v>0</v>
      </c>
      <c r="M11" s="21">
        <v>211900</v>
      </c>
      <c r="N11" s="8" t="s">
        <v>26</v>
      </c>
      <c r="O11" s="3">
        <v>138088</v>
      </c>
    </row>
    <row r="12" spans="1:15" ht="13.5">
      <c r="A12" s="15" t="s">
        <v>27</v>
      </c>
      <c r="B12" s="20">
        <v>4867082</v>
      </c>
      <c r="C12" s="20">
        <v>0</v>
      </c>
      <c r="D12" s="20">
        <v>1081109</v>
      </c>
      <c r="E12" s="20">
        <v>102402</v>
      </c>
      <c r="F12" s="27">
        <f>D12+E12</f>
        <v>1183511</v>
      </c>
      <c r="G12" s="20">
        <f>B12+C12-D12</f>
        <v>3785973</v>
      </c>
      <c r="H12" s="27">
        <f>G12/O12</f>
        <v>15.736529708834716</v>
      </c>
      <c r="I12" s="20">
        <v>315002</v>
      </c>
      <c r="J12" s="20">
        <v>493208</v>
      </c>
      <c r="K12" s="20">
        <v>0</v>
      </c>
      <c r="L12" s="20">
        <v>761503</v>
      </c>
      <c r="M12" s="21">
        <v>60259</v>
      </c>
      <c r="N12" s="8" t="s">
        <v>27</v>
      </c>
      <c r="O12" s="3">
        <v>240585</v>
      </c>
    </row>
    <row r="13" spans="1:14" ht="13.5">
      <c r="A13" s="15"/>
      <c r="B13" s="20"/>
      <c r="C13" s="20"/>
      <c r="D13" s="20"/>
      <c r="E13" s="20"/>
      <c r="F13" s="27"/>
      <c r="G13" s="20"/>
      <c r="H13" s="27"/>
      <c r="I13" s="20"/>
      <c r="J13" s="20"/>
      <c r="K13" s="20"/>
      <c r="L13" s="20"/>
      <c r="M13" s="21"/>
      <c r="N13" s="8"/>
    </row>
    <row r="14" spans="1:15" ht="13.5">
      <c r="A14" s="15" t="s">
        <v>28</v>
      </c>
      <c r="B14" s="20">
        <v>22128981</v>
      </c>
      <c r="C14" s="20">
        <v>2051000</v>
      </c>
      <c r="D14" s="20">
        <v>3947804</v>
      </c>
      <c r="E14" s="20">
        <v>344351</v>
      </c>
      <c r="F14" s="27">
        <f>D14+E14</f>
        <v>4292155</v>
      </c>
      <c r="G14" s="20">
        <f>B14+C14-D14</f>
        <v>20232177</v>
      </c>
      <c r="H14" s="27">
        <f>G14/O14</f>
        <v>61.737675153793575</v>
      </c>
      <c r="I14" s="20">
        <v>5143082</v>
      </c>
      <c r="J14" s="20">
        <v>3802376</v>
      </c>
      <c r="K14" s="20">
        <v>0</v>
      </c>
      <c r="L14" s="20">
        <v>70978</v>
      </c>
      <c r="M14" s="21">
        <v>874120</v>
      </c>
      <c r="N14" s="8" t="s">
        <v>29</v>
      </c>
      <c r="O14" s="3">
        <v>327712</v>
      </c>
    </row>
    <row r="15" spans="1:15" ht="13.5">
      <c r="A15" s="15" t="s">
        <v>30</v>
      </c>
      <c r="B15" s="20">
        <v>9107359</v>
      </c>
      <c r="C15" s="20">
        <v>500000</v>
      </c>
      <c r="D15" s="20">
        <v>1454116</v>
      </c>
      <c r="E15" s="20">
        <v>167470</v>
      </c>
      <c r="F15" s="27">
        <f>D15+E15</f>
        <v>1621586</v>
      </c>
      <c r="G15" s="20">
        <f>B15+C15-D15</f>
        <v>8153243</v>
      </c>
      <c r="H15" s="27">
        <f>G15/O15</f>
        <v>39.30921880499294</v>
      </c>
      <c r="I15" s="20">
        <v>1648604</v>
      </c>
      <c r="J15" s="20">
        <v>2420039</v>
      </c>
      <c r="K15" s="20">
        <v>0</v>
      </c>
      <c r="L15" s="20">
        <v>0</v>
      </c>
      <c r="M15" s="21">
        <v>168187</v>
      </c>
      <c r="N15" s="8" t="s">
        <v>31</v>
      </c>
      <c r="O15" s="3">
        <v>207413</v>
      </c>
    </row>
    <row r="16" spans="1:15" ht="13.5">
      <c r="A16" s="15" t="s">
        <v>32</v>
      </c>
      <c r="B16" s="20">
        <v>15607024</v>
      </c>
      <c r="C16" s="20">
        <v>2050000</v>
      </c>
      <c r="D16" s="20">
        <v>3208804</v>
      </c>
      <c r="E16" s="20">
        <v>296308</v>
      </c>
      <c r="F16" s="27">
        <f>D16+E16</f>
        <v>3505112</v>
      </c>
      <c r="G16" s="20">
        <f>B16+C16-D16</f>
        <v>14448220</v>
      </c>
      <c r="H16" s="27">
        <f>G16/O16</f>
        <v>76.12539845622909</v>
      </c>
      <c r="I16" s="20">
        <v>5879648</v>
      </c>
      <c r="J16" s="20">
        <v>749169</v>
      </c>
      <c r="K16" s="20">
        <v>0</v>
      </c>
      <c r="L16" s="20">
        <v>1410373</v>
      </c>
      <c r="M16" s="21">
        <v>0</v>
      </c>
      <c r="N16" s="8" t="s">
        <v>33</v>
      </c>
      <c r="O16" s="3">
        <v>189795</v>
      </c>
    </row>
    <row r="17" spans="1:14" ht="13.5">
      <c r="A17" s="15"/>
      <c r="B17" s="20"/>
      <c r="C17" s="20"/>
      <c r="D17" s="20"/>
      <c r="E17" s="20"/>
      <c r="F17" s="27"/>
      <c r="G17" s="20"/>
      <c r="H17" s="27"/>
      <c r="I17" s="20"/>
      <c r="J17" s="20"/>
      <c r="K17" s="20"/>
      <c r="L17" s="20"/>
      <c r="M17" s="21"/>
      <c r="N17" s="8"/>
    </row>
    <row r="18" spans="1:15" ht="13.5">
      <c r="A18" s="15" t="s">
        <v>34</v>
      </c>
      <c r="B18" s="20">
        <v>28158139</v>
      </c>
      <c r="C18" s="20">
        <v>4100000</v>
      </c>
      <c r="D18" s="20">
        <v>2571141</v>
      </c>
      <c r="E18" s="20">
        <v>393146</v>
      </c>
      <c r="F18" s="27">
        <f>D18+E18</f>
        <v>2964287</v>
      </c>
      <c r="G18" s="20">
        <f>B18+C18-D18</f>
        <v>29686998</v>
      </c>
      <c r="H18" s="27">
        <f>G18/O18</f>
        <v>114.87753799003958</v>
      </c>
      <c r="I18" s="20">
        <v>8361455</v>
      </c>
      <c r="J18" s="20">
        <v>5656757</v>
      </c>
      <c r="K18" s="20">
        <v>0</v>
      </c>
      <c r="L18" s="20">
        <v>325035</v>
      </c>
      <c r="M18" s="21">
        <v>1783958</v>
      </c>
      <c r="N18" s="8" t="s">
        <v>35</v>
      </c>
      <c r="O18" s="3">
        <v>258423</v>
      </c>
    </row>
    <row r="19" spans="1:15" ht="13.5">
      <c r="A19" s="15" t="s">
        <v>36</v>
      </c>
      <c r="B19" s="20">
        <v>26348796</v>
      </c>
      <c r="C19" s="20">
        <v>1774000</v>
      </c>
      <c r="D19" s="20">
        <v>2490051</v>
      </c>
      <c r="E19" s="20">
        <v>443036</v>
      </c>
      <c r="F19" s="27">
        <f>D19+E19</f>
        <v>2933087</v>
      </c>
      <c r="G19" s="20">
        <f>B19+C19-D19</f>
        <v>25632745</v>
      </c>
      <c r="H19" s="27">
        <f>G19/O19</f>
        <v>51.893190026561285</v>
      </c>
      <c r="I19" s="20">
        <v>2440000</v>
      </c>
      <c r="J19" s="20">
        <v>17048747</v>
      </c>
      <c r="K19" s="20">
        <v>0</v>
      </c>
      <c r="L19" s="20">
        <v>191134</v>
      </c>
      <c r="M19" s="21">
        <v>1165951</v>
      </c>
      <c r="N19" s="8" t="s">
        <v>37</v>
      </c>
      <c r="O19" s="3">
        <v>493952</v>
      </c>
    </row>
    <row r="20" spans="1:15" ht="13.5">
      <c r="A20" s="15" t="s">
        <v>38</v>
      </c>
      <c r="B20" s="20">
        <v>20726998</v>
      </c>
      <c r="C20" s="20">
        <v>0</v>
      </c>
      <c r="D20" s="20">
        <v>2634411</v>
      </c>
      <c r="E20" s="20">
        <v>335810</v>
      </c>
      <c r="F20" s="27">
        <f>D20+E20</f>
        <v>2970221</v>
      </c>
      <c r="G20" s="20">
        <f>B20+C20-D20</f>
        <v>18092587</v>
      </c>
      <c r="H20" s="27">
        <f>G20/O20</f>
        <v>48.62592151624529</v>
      </c>
      <c r="I20" s="20">
        <v>753670</v>
      </c>
      <c r="J20" s="20">
        <v>11987148</v>
      </c>
      <c r="K20" s="20">
        <v>0</v>
      </c>
      <c r="L20" s="20">
        <v>83112</v>
      </c>
      <c r="M20" s="21">
        <v>217766</v>
      </c>
      <c r="N20" s="8" t="s">
        <v>39</v>
      </c>
      <c r="O20" s="3">
        <v>372077</v>
      </c>
    </row>
    <row r="21" spans="1:14" ht="13.5">
      <c r="A21" s="15"/>
      <c r="B21" s="20"/>
      <c r="C21" s="20"/>
      <c r="D21" s="20"/>
      <c r="E21" s="20"/>
      <c r="F21" s="27"/>
      <c r="G21" s="20"/>
      <c r="H21" s="27"/>
      <c r="I21" s="20"/>
      <c r="J21" s="20"/>
      <c r="K21" s="20"/>
      <c r="L21" s="20"/>
      <c r="M21" s="21"/>
      <c r="N21" s="8"/>
    </row>
    <row r="22" spans="1:15" ht="13.5">
      <c r="A22" s="15" t="s">
        <v>40</v>
      </c>
      <c r="B22" s="20">
        <v>29663820</v>
      </c>
      <c r="C22" s="20">
        <v>490000</v>
      </c>
      <c r="D22" s="20">
        <v>6852997</v>
      </c>
      <c r="E22" s="20">
        <v>432829</v>
      </c>
      <c r="F22" s="27">
        <f>D22+E22</f>
        <v>7285826</v>
      </c>
      <c r="G22" s="20">
        <f>B22+C22-D22</f>
        <v>23300823</v>
      </c>
      <c r="H22" s="27">
        <f>G22/O22</f>
        <v>86.39886313494432</v>
      </c>
      <c r="I22" s="20">
        <v>10512515</v>
      </c>
      <c r="J22" s="20">
        <v>2076581</v>
      </c>
      <c r="K22" s="20">
        <v>0</v>
      </c>
      <c r="L22" s="20">
        <v>1162588</v>
      </c>
      <c r="M22" s="21">
        <v>638443</v>
      </c>
      <c r="N22" s="8" t="s">
        <v>41</v>
      </c>
      <c r="O22" s="3">
        <v>269689</v>
      </c>
    </row>
    <row r="23" spans="1:15" ht="13.5">
      <c r="A23" s="15" t="s">
        <v>42</v>
      </c>
      <c r="B23" s="20">
        <v>40337350</v>
      </c>
      <c r="C23" s="20">
        <v>1800000</v>
      </c>
      <c r="D23" s="20">
        <v>6431331</v>
      </c>
      <c r="E23" s="20">
        <v>721132</v>
      </c>
      <c r="F23" s="27">
        <f>D23+E23</f>
        <v>7152463</v>
      </c>
      <c r="G23" s="20">
        <f>B23+C23-D23</f>
        <v>35706019</v>
      </c>
      <c r="H23" s="27">
        <f>G23/O23</f>
        <v>50.47108155289029</v>
      </c>
      <c r="I23" s="20">
        <v>8659606</v>
      </c>
      <c r="J23" s="20">
        <v>6920975</v>
      </c>
      <c r="K23" s="20">
        <v>0</v>
      </c>
      <c r="L23" s="20">
        <v>760685</v>
      </c>
      <c r="M23" s="21">
        <v>1803829</v>
      </c>
      <c r="N23" s="8" t="s">
        <v>43</v>
      </c>
      <c r="O23" s="3">
        <v>707455</v>
      </c>
    </row>
    <row r="24" spans="1:15" ht="13.5">
      <c r="A24" s="15" t="s">
        <v>44</v>
      </c>
      <c r="B24" s="20">
        <v>59355923</v>
      </c>
      <c r="C24" s="20">
        <v>2720000</v>
      </c>
      <c r="D24" s="20">
        <v>11513970</v>
      </c>
      <c r="E24" s="20">
        <v>807635</v>
      </c>
      <c r="F24" s="27">
        <f>D24+E24</f>
        <v>12321605</v>
      </c>
      <c r="G24" s="20">
        <f>B24+C24-D24</f>
        <v>50561953</v>
      </c>
      <c r="H24" s="27">
        <f>G24/O24</f>
        <v>57.82923763513173</v>
      </c>
      <c r="I24" s="20">
        <v>9101891</v>
      </c>
      <c r="J24" s="20">
        <v>15210445</v>
      </c>
      <c r="K24" s="20">
        <v>0</v>
      </c>
      <c r="L24" s="20">
        <v>832028</v>
      </c>
      <c r="M24" s="21">
        <v>1414560</v>
      </c>
      <c r="N24" s="8" t="s">
        <v>45</v>
      </c>
      <c r="O24" s="3">
        <v>874332</v>
      </c>
    </row>
    <row r="25" spans="1:14" ht="13.5">
      <c r="A25" s="15"/>
      <c r="B25" s="20"/>
      <c r="C25" s="20"/>
      <c r="D25" s="20"/>
      <c r="E25" s="20"/>
      <c r="F25" s="27"/>
      <c r="G25" s="20"/>
      <c r="H25" s="27"/>
      <c r="I25" s="20"/>
      <c r="J25" s="20"/>
      <c r="K25" s="20"/>
      <c r="L25" s="20"/>
      <c r="M25" s="21"/>
      <c r="N25" s="8"/>
    </row>
    <row r="26" spans="1:15" ht="13.5">
      <c r="A26" s="15" t="s">
        <v>46</v>
      </c>
      <c r="B26" s="20">
        <v>15441361</v>
      </c>
      <c r="C26" s="20">
        <v>815800</v>
      </c>
      <c r="D26" s="20">
        <v>2005805</v>
      </c>
      <c r="E26" s="20">
        <v>246976</v>
      </c>
      <c r="F26" s="27">
        <f>D26+E26</f>
        <v>2252781</v>
      </c>
      <c r="G26" s="20">
        <f>B26+C26-D26</f>
        <v>14251356</v>
      </c>
      <c r="H26" s="27">
        <f>G26/O26</f>
        <v>65.6720305242203</v>
      </c>
      <c r="I26" s="20">
        <v>1084997</v>
      </c>
      <c r="J26" s="20">
        <v>4493398</v>
      </c>
      <c r="K26" s="20">
        <v>0</v>
      </c>
      <c r="L26" s="20">
        <v>1246558</v>
      </c>
      <c r="M26" s="21">
        <v>94426</v>
      </c>
      <c r="N26" s="8" t="s">
        <v>47</v>
      </c>
      <c r="O26" s="3">
        <v>217008</v>
      </c>
    </row>
    <row r="27" spans="1:15" ht="13.5">
      <c r="A27" s="15" t="s">
        <v>48</v>
      </c>
      <c r="B27" s="20">
        <v>31961271</v>
      </c>
      <c r="C27" s="20">
        <v>13083000</v>
      </c>
      <c r="D27" s="20">
        <v>9824520</v>
      </c>
      <c r="E27" s="20">
        <v>418232</v>
      </c>
      <c r="F27" s="27">
        <f>D27+E27</f>
        <v>10242752</v>
      </c>
      <c r="G27" s="20">
        <f>B27+C27-D27</f>
        <v>35219751</v>
      </c>
      <c r="H27" s="27">
        <f>G27/O27</f>
        <v>111.23490248716936</v>
      </c>
      <c r="I27" s="20">
        <v>3710750</v>
      </c>
      <c r="J27" s="20">
        <v>5046721</v>
      </c>
      <c r="K27" s="20">
        <v>10251488</v>
      </c>
      <c r="L27" s="20">
        <v>165802</v>
      </c>
      <c r="M27" s="21">
        <v>2476413</v>
      </c>
      <c r="N27" s="8" t="s">
        <v>26</v>
      </c>
      <c r="O27" s="3">
        <v>316625</v>
      </c>
    </row>
    <row r="28" spans="1:15" ht="13.5">
      <c r="A28" s="15" t="s">
        <v>49</v>
      </c>
      <c r="B28" s="20">
        <v>19402429</v>
      </c>
      <c r="C28" s="20">
        <v>3776000</v>
      </c>
      <c r="D28" s="20">
        <v>1561041</v>
      </c>
      <c r="E28" s="20">
        <v>246863</v>
      </c>
      <c r="F28" s="27">
        <f>D28+E28</f>
        <v>1807904</v>
      </c>
      <c r="G28" s="20">
        <f>B28+C28-D28</f>
        <v>21617388</v>
      </c>
      <c r="H28" s="27">
        <f>G28/O28</f>
        <v>39.50798753575247</v>
      </c>
      <c r="I28" s="20">
        <v>4959339</v>
      </c>
      <c r="J28" s="20">
        <v>8664150</v>
      </c>
      <c r="K28" s="20">
        <v>0</v>
      </c>
      <c r="L28" s="20">
        <v>374156</v>
      </c>
      <c r="M28" s="21">
        <v>1971579</v>
      </c>
      <c r="N28" s="8" t="s">
        <v>50</v>
      </c>
      <c r="O28" s="3">
        <v>547165</v>
      </c>
    </row>
    <row r="29" spans="1:14" ht="13.5">
      <c r="A29" s="15"/>
      <c r="B29" s="20"/>
      <c r="C29" s="20"/>
      <c r="D29" s="20"/>
      <c r="E29" s="20"/>
      <c r="F29" s="27"/>
      <c r="G29" s="20"/>
      <c r="H29" s="27"/>
      <c r="I29" s="20"/>
      <c r="J29" s="20"/>
      <c r="K29" s="20"/>
      <c r="L29" s="20"/>
      <c r="M29" s="21"/>
      <c r="N29" s="8"/>
    </row>
    <row r="30" spans="1:15" ht="13.5">
      <c r="A30" s="15" t="s">
        <v>51</v>
      </c>
      <c r="B30" s="20">
        <v>19891690</v>
      </c>
      <c r="C30" s="20">
        <v>3063000</v>
      </c>
      <c r="D30" s="20">
        <v>2977440</v>
      </c>
      <c r="E30" s="20">
        <v>310661</v>
      </c>
      <c r="F30" s="27">
        <f>D30+E30</f>
        <v>3288101</v>
      </c>
      <c r="G30" s="20">
        <f>B30+C30-D30</f>
        <v>19977250</v>
      </c>
      <c r="H30" s="27">
        <f>G30/O30</f>
        <v>72.5108617929853</v>
      </c>
      <c r="I30" s="20">
        <v>3629349</v>
      </c>
      <c r="J30" s="20">
        <v>6168682</v>
      </c>
      <c r="K30" s="20">
        <v>0</v>
      </c>
      <c r="L30" s="20">
        <v>1462236</v>
      </c>
      <c r="M30" s="21">
        <v>148931</v>
      </c>
      <c r="N30" s="8" t="s">
        <v>52</v>
      </c>
      <c r="O30" s="3">
        <v>275507</v>
      </c>
    </row>
    <row r="31" spans="1:15" ht="13.5">
      <c r="A31" s="15" t="s">
        <v>53</v>
      </c>
      <c r="B31" s="20">
        <v>25095120</v>
      </c>
      <c r="C31" s="20">
        <v>1342000</v>
      </c>
      <c r="D31" s="20">
        <v>2869039</v>
      </c>
      <c r="E31" s="20">
        <v>311623</v>
      </c>
      <c r="F31" s="27">
        <f>D31+E31</f>
        <v>3180662</v>
      </c>
      <c r="G31" s="20">
        <f>B31+C31-D31</f>
        <v>23568081</v>
      </c>
      <c r="H31" s="27">
        <f>G31/O31</f>
        <v>69.71072573679913</v>
      </c>
      <c r="I31" s="20">
        <v>2612064</v>
      </c>
      <c r="J31" s="20">
        <v>11682314</v>
      </c>
      <c r="K31" s="20">
        <v>0</v>
      </c>
      <c r="L31" s="20">
        <v>252371</v>
      </c>
      <c r="M31" s="21">
        <v>717012</v>
      </c>
      <c r="N31" s="8" t="s">
        <v>53</v>
      </c>
      <c r="O31" s="3">
        <v>338084</v>
      </c>
    </row>
    <row r="32" spans="1:15" ht="13.5">
      <c r="A32" s="15" t="s">
        <v>54</v>
      </c>
      <c r="B32" s="20">
        <v>19344794</v>
      </c>
      <c r="C32" s="20">
        <v>3005000</v>
      </c>
      <c r="D32" s="20">
        <v>2043889</v>
      </c>
      <c r="E32" s="20">
        <v>309836</v>
      </c>
      <c r="F32" s="27">
        <f>D32+E32</f>
        <v>2353725</v>
      </c>
      <c r="G32" s="20">
        <f>B32+C32-D32</f>
        <v>20305905</v>
      </c>
      <c r="H32" s="27">
        <f>G32/O32</f>
        <v>97.11701349199137</v>
      </c>
      <c r="I32" s="20">
        <v>3382093</v>
      </c>
      <c r="J32" s="20">
        <v>7872280</v>
      </c>
      <c r="K32" s="20">
        <v>0</v>
      </c>
      <c r="L32" s="20">
        <v>104333</v>
      </c>
      <c r="M32" s="21">
        <v>388662</v>
      </c>
      <c r="N32" s="8" t="s">
        <v>55</v>
      </c>
      <c r="O32" s="3">
        <v>209087</v>
      </c>
    </row>
    <row r="33" spans="1:14" ht="13.5">
      <c r="A33" s="15"/>
      <c r="B33" s="20"/>
      <c r="C33" s="20"/>
      <c r="D33" s="20"/>
      <c r="E33" s="20"/>
      <c r="F33" s="27"/>
      <c r="G33" s="20"/>
      <c r="H33" s="27"/>
      <c r="I33" s="20"/>
      <c r="J33" s="20"/>
      <c r="K33" s="20"/>
      <c r="L33" s="20"/>
      <c r="M33" s="21"/>
      <c r="N33" s="8"/>
    </row>
    <row r="34" spans="1:15" ht="13.5">
      <c r="A34" s="15" t="s">
        <v>56</v>
      </c>
      <c r="B34" s="20">
        <v>37006834</v>
      </c>
      <c r="C34" s="20">
        <v>4832000</v>
      </c>
      <c r="D34" s="20">
        <v>5423074</v>
      </c>
      <c r="E34" s="20">
        <v>516438</v>
      </c>
      <c r="F34" s="27">
        <f>D34+E34</f>
        <v>5939512</v>
      </c>
      <c r="G34" s="20">
        <f>B34+C34-D34</f>
        <v>36415760</v>
      </c>
      <c r="H34" s="27">
        <f>G34/O34</f>
        <v>66.91957689848063</v>
      </c>
      <c r="I34" s="20">
        <v>15735302</v>
      </c>
      <c r="J34" s="20">
        <v>9527232</v>
      </c>
      <c r="K34" s="20">
        <v>139000</v>
      </c>
      <c r="L34" s="20">
        <v>399742</v>
      </c>
      <c r="M34" s="21">
        <v>454894</v>
      </c>
      <c r="N34" s="8" t="s">
        <v>57</v>
      </c>
      <c r="O34" s="3">
        <v>544172</v>
      </c>
    </row>
    <row r="35" spans="1:15" ht="13.5">
      <c r="A35" s="15" t="s">
        <v>58</v>
      </c>
      <c r="B35" s="20">
        <v>45728301</v>
      </c>
      <c r="C35" s="20">
        <v>5807600</v>
      </c>
      <c r="D35" s="20">
        <v>6044964</v>
      </c>
      <c r="E35" s="20">
        <v>765651</v>
      </c>
      <c r="F35" s="27">
        <f>D35+E35</f>
        <v>6810615</v>
      </c>
      <c r="G35" s="20">
        <f>B35+C35-D35</f>
        <v>45490937</v>
      </c>
      <c r="H35" s="27">
        <f>G35/O35</f>
        <v>63.654313403931404</v>
      </c>
      <c r="I35" s="20">
        <v>9485376</v>
      </c>
      <c r="J35" s="20">
        <v>7515675</v>
      </c>
      <c r="K35" s="20">
        <v>0</v>
      </c>
      <c r="L35" s="20">
        <v>1284153</v>
      </c>
      <c r="M35" s="21">
        <v>2866398</v>
      </c>
      <c r="N35" s="8" t="s">
        <v>59</v>
      </c>
      <c r="O35" s="3">
        <v>714656</v>
      </c>
    </row>
    <row r="36" spans="1:15" ht="13.5">
      <c r="A36" s="15" t="s">
        <v>60</v>
      </c>
      <c r="B36" s="20">
        <v>58050117</v>
      </c>
      <c r="C36" s="20">
        <v>1992000</v>
      </c>
      <c r="D36" s="20">
        <v>6882073</v>
      </c>
      <c r="E36" s="20">
        <v>1015863</v>
      </c>
      <c r="F36" s="27">
        <f>D36+E36</f>
        <v>7897936</v>
      </c>
      <c r="G36" s="20">
        <f>B36+C36-D36</f>
        <v>53160044</v>
      </c>
      <c r="H36" s="27">
        <f>G36/O36</f>
        <v>78.85948159872781</v>
      </c>
      <c r="I36" s="20">
        <v>11115084</v>
      </c>
      <c r="J36" s="20">
        <v>21800283</v>
      </c>
      <c r="K36" s="20">
        <v>0</v>
      </c>
      <c r="L36" s="20">
        <v>1140404</v>
      </c>
      <c r="M36" s="21">
        <v>3619225</v>
      </c>
      <c r="N36" s="8" t="s">
        <v>61</v>
      </c>
      <c r="O36" s="3">
        <v>674111</v>
      </c>
    </row>
    <row r="37" spans="1:14" ht="13.5">
      <c r="A37" s="15"/>
      <c r="B37" s="20"/>
      <c r="C37" s="20"/>
      <c r="D37" s="20"/>
      <c r="E37" s="20"/>
      <c r="F37" s="27"/>
      <c r="G37" s="20"/>
      <c r="H37" s="27"/>
      <c r="I37" s="20"/>
      <c r="J37" s="20"/>
      <c r="K37" s="20"/>
      <c r="L37" s="20"/>
      <c r="M37" s="21"/>
      <c r="N37" s="8"/>
    </row>
    <row r="38" spans="1:15" ht="13.5">
      <c r="A38" s="15" t="s">
        <v>62</v>
      </c>
      <c r="B38" s="20">
        <v>23695843</v>
      </c>
      <c r="C38" s="20">
        <v>2641000</v>
      </c>
      <c r="D38" s="20">
        <v>4737988</v>
      </c>
      <c r="E38" s="20">
        <v>264215</v>
      </c>
      <c r="F38" s="27">
        <f>D38+E38</f>
        <v>5002203</v>
      </c>
      <c r="G38" s="27">
        <f>B38+C38-D38</f>
        <v>21598855</v>
      </c>
      <c r="H38" s="27">
        <f>G38/O38</f>
        <v>48.047959299441416</v>
      </c>
      <c r="I38" s="20">
        <v>5763191</v>
      </c>
      <c r="J38" s="20">
        <v>7478283</v>
      </c>
      <c r="K38" s="20">
        <v>0</v>
      </c>
      <c r="L38" s="20">
        <v>990771</v>
      </c>
      <c r="M38" s="21">
        <v>67711</v>
      </c>
      <c r="N38" s="8" t="s">
        <v>63</v>
      </c>
      <c r="O38" s="3">
        <v>449527</v>
      </c>
    </row>
    <row r="39" spans="1:15" ht="14.25" thickBot="1">
      <c r="A39" s="16" t="s">
        <v>64</v>
      </c>
      <c r="B39" s="22">
        <v>14874136</v>
      </c>
      <c r="C39" s="22">
        <v>1506100</v>
      </c>
      <c r="D39" s="22">
        <v>2054109</v>
      </c>
      <c r="E39" s="22">
        <v>166840</v>
      </c>
      <c r="F39" s="22">
        <f>D39+E39</f>
        <v>2220949</v>
      </c>
      <c r="G39" s="22">
        <f>B39+C39-D39</f>
        <v>14326127</v>
      </c>
      <c r="H39" s="22">
        <f>G39/O39</f>
        <v>21.059719637433812</v>
      </c>
      <c r="I39" s="22">
        <v>8404625</v>
      </c>
      <c r="J39" s="22">
        <v>4922501</v>
      </c>
      <c r="K39" s="22">
        <v>0</v>
      </c>
      <c r="L39" s="22">
        <v>0</v>
      </c>
      <c r="M39" s="23">
        <v>0</v>
      </c>
      <c r="N39" s="9" t="s">
        <v>37</v>
      </c>
      <c r="O39" s="3">
        <v>680262</v>
      </c>
    </row>
    <row r="40" ht="13.5">
      <c r="A40" s="28" t="s">
        <v>72</v>
      </c>
    </row>
    <row r="41" ht="13.5">
      <c r="A41" s="28" t="s">
        <v>71</v>
      </c>
    </row>
  </sheetData>
  <sheetProtection/>
  <mergeCells count="7">
    <mergeCell ref="D4:F5"/>
    <mergeCell ref="I4:M5"/>
    <mergeCell ref="N4:N7"/>
    <mergeCell ref="E6:E7"/>
    <mergeCell ref="F6:F7"/>
    <mergeCell ref="I6:I7"/>
    <mergeCell ref="M6:M7"/>
  </mergeCells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2016-01-04T07:08:25Z</cp:lastPrinted>
  <dcterms:created xsi:type="dcterms:W3CDTF">2007-05-07T04:47:31Z</dcterms:created>
  <dcterms:modified xsi:type="dcterms:W3CDTF">2016-03-08T09:40:09Z</dcterms:modified>
  <cp:category/>
  <cp:version/>
  <cp:contentType/>
  <cp:contentStatus/>
</cp:coreProperties>
</file>