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Ⅴ－３２（その１）" sheetId="1" r:id="rId1"/>
  </sheets>
  <definedNames/>
  <calcPr fullCalcOnLoad="1"/>
</workbook>
</file>

<file path=xl/sharedStrings.xml><?xml version="1.0" encoding="utf-8"?>
<sst xmlns="http://schemas.openxmlformats.org/spreadsheetml/2006/main" count="84" uniqueCount="66">
  <si>
    <t>区　分</t>
  </si>
  <si>
    <t>定　　　　　　　　期　　　　　　　　予</t>
  </si>
  <si>
    <t>　　　　　防　　　　　　　　接　　　　　　　　種</t>
  </si>
  <si>
    <t>対象人員</t>
  </si>
  <si>
    <t>実施実人員</t>
  </si>
  <si>
    <r>
      <t>(</t>
    </r>
    <r>
      <rPr>
        <sz val="10.5"/>
        <rFont val="Century"/>
        <family val="1"/>
      </rPr>
      <t> </t>
    </r>
    <r>
      <rPr>
        <sz val="10.5"/>
        <rFont val="ＦＡ 明朝"/>
        <family val="3"/>
      </rPr>
      <t>1</t>
    </r>
    <r>
      <rPr>
        <sz val="10.5"/>
        <rFont val="Century"/>
        <family val="1"/>
      </rPr>
      <t> </t>
    </r>
    <r>
      <rPr>
        <sz val="10.5"/>
        <rFont val="ＦＡ 明朝"/>
        <family val="3"/>
      </rPr>
      <t>回目)</t>
    </r>
  </si>
  <si>
    <t>実施率</t>
  </si>
  <si>
    <t>(％)</t>
  </si>
  <si>
    <r>
      <t>(</t>
    </r>
    <r>
      <rPr>
        <sz val="10.5"/>
        <rFont val="Century"/>
        <family val="1"/>
      </rPr>
      <t> </t>
    </r>
    <r>
      <rPr>
        <sz val="10.5"/>
        <rFont val="ＦＡ 明朝"/>
        <family val="3"/>
      </rPr>
      <t>2</t>
    </r>
    <r>
      <rPr>
        <sz val="10.5"/>
        <rFont val="Century"/>
        <family val="1"/>
      </rPr>
      <t> </t>
    </r>
    <r>
      <rPr>
        <sz val="10.5"/>
        <rFont val="ＦＡ 明朝"/>
        <family val="3"/>
      </rPr>
      <t>回目)</t>
    </r>
  </si>
  <si>
    <r>
      <t>(</t>
    </r>
    <r>
      <rPr>
        <sz val="10.5"/>
        <rFont val="Century"/>
        <family val="1"/>
      </rPr>
      <t> </t>
    </r>
    <r>
      <rPr>
        <sz val="10.5"/>
        <rFont val="ＦＡ 明朝"/>
        <family val="3"/>
      </rPr>
      <t>3</t>
    </r>
    <r>
      <rPr>
        <sz val="10.5"/>
        <rFont val="Century"/>
        <family val="1"/>
      </rPr>
      <t> </t>
    </r>
    <r>
      <rPr>
        <sz val="10.5"/>
        <rFont val="ＦＡ 明朝"/>
        <family val="3"/>
      </rPr>
      <t>回目)</t>
    </r>
  </si>
  <si>
    <t>実　施</t>
  </si>
  <si>
    <t>延人員</t>
  </si>
  <si>
    <t>総数</t>
  </si>
  <si>
    <t>総</t>
  </si>
  <si>
    <t>千代田</t>
  </si>
  <si>
    <t>千</t>
  </si>
  <si>
    <t>中央</t>
  </si>
  <si>
    <t>中</t>
  </si>
  <si>
    <t>港</t>
  </si>
  <si>
    <t>新宿</t>
  </si>
  <si>
    <t>新</t>
  </si>
  <si>
    <t>文京</t>
  </si>
  <si>
    <t>文</t>
  </si>
  <si>
    <t>台東</t>
  </si>
  <si>
    <t>台</t>
  </si>
  <si>
    <t>墨田</t>
  </si>
  <si>
    <t>墨</t>
  </si>
  <si>
    <t>江東</t>
  </si>
  <si>
    <t>江</t>
  </si>
  <si>
    <t>品川</t>
  </si>
  <si>
    <t>品</t>
  </si>
  <si>
    <t>目黒</t>
  </si>
  <si>
    <t>目</t>
  </si>
  <si>
    <t>大田</t>
  </si>
  <si>
    <t>大</t>
  </si>
  <si>
    <t>世田谷</t>
  </si>
  <si>
    <t>世</t>
  </si>
  <si>
    <t>渋谷</t>
  </si>
  <si>
    <t>渋</t>
  </si>
  <si>
    <t>中野</t>
  </si>
  <si>
    <t>杉並</t>
  </si>
  <si>
    <t>杉</t>
  </si>
  <si>
    <t>豊島</t>
  </si>
  <si>
    <t>豊</t>
  </si>
  <si>
    <t>北</t>
  </si>
  <si>
    <t>荒川</t>
  </si>
  <si>
    <t>荒</t>
  </si>
  <si>
    <t>板橋</t>
  </si>
  <si>
    <t>板</t>
  </si>
  <si>
    <t>練馬</t>
  </si>
  <si>
    <t>練</t>
  </si>
  <si>
    <t>足立</t>
  </si>
  <si>
    <t>足</t>
  </si>
  <si>
    <t>葛飾</t>
  </si>
  <si>
    <t>葛</t>
  </si>
  <si>
    <t>江戸川</t>
  </si>
  <si>
    <t>区　名</t>
  </si>
  <si>
    <t>Ⅴ　保健衛生</t>
  </si>
  <si>
    <r>
      <t>　32．予防接種実施状況（その</t>
    </r>
    <r>
      <rPr>
        <sz val="10.5"/>
        <rFont val="ＭＳ Ｐ明朝"/>
        <family val="1"/>
      </rPr>
      <t> </t>
    </r>
    <r>
      <rPr>
        <sz val="10.5"/>
        <rFont val="ＦＡ ゴシック"/>
        <family val="3"/>
      </rPr>
      <t>1</t>
    </r>
    <r>
      <rPr>
        <sz val="10.5"/>
        <rFont val="ＭＳ Ｐ明朝"/>
        <family val="1"/>
      </rPr>
      <t> </t>
    </r>
    <r>
      <rPr>
        <sz val="10.5"/>
        <rFont val="ＦＡ ゴシック"/>
        <family val="3"/>
      </rPr>
      <t>）</t>
    </r>
  </si>
  <si>
    <t>実施実人員</t>
  </si>
  <si>
    <t>実施率</t>
  </si>
  <si>
    <r>
      <t>（平成24年</t>
    </r>
    <r>
      <rPr>
        <sz val="10.5"/>
        <rFont val="ＭＳ Ｐ明朝"/>
        <family val="1"/>
      </rPr>
      <t> </t>
    </r>
    <r>
      <rPr>
        <sz val="10.5"/>
        <rFont val="ＦＡ 明朝"/>
        <family val="3"/>
      </rPr>
      <t>4</t>
    </r>
    <r>
      <rPr>
        <sz val="10.5"/>
        <rFont val="ＭＳ Ｐ明朝"/>
        <family val="1"/>
      </rPr>
      <t> </t>
    </r>
    <r>
      <rPr>
        <sz val="10.5"/>
        <rFont val="ＦＡ 明朝"/>
        <family val="3"/>
      </rPr>
      <t>月</t>
    </r>
    <r>
      <rPr>
        <sz val="10.5"/>
        <rFont val="ＭＳ Ｐ明朝"/>
        <family val="1"/>
      </rPr>
      <t> </t>
    </r>
    <r>
      <rPr>
        <sz val="10.5"/>
        <rFont val="ＦＡ 明朝"/>
        <family val="3"/>
      </rPr>
      <t>1</t>
    </r>
    <r>
      <rPr>
        <sz val="10.5"/>
        <rFont val="ＭＳ Ｐ明朝"/>
        <family val="1"/>
      </rPr>
      <t> </t>
    </r>
    <r>
      <rPr>
        <sz val="10.5"/>
        <rFont val="ＦＡ 明朝"/>
        <family val="3"/>
      </rPr>
      <t>日～平成25年</t>
    </r>
    <r>
      <rPr>
        <sz val="10.5"/>
        <rFont val="ＭＳ Ｐ明朝"/>
        <family val="1"/>
      </rPr>
      <t> </t>
    </r>
    <r>
      <rPr>
        <sz val="10.5"/>
        <rFont val="ＦＡ 明朝"/>
        <family val="3"/>
      </rPr>
      <t>3</t>
    </r>
    <r>
      <rPr>
        <sz val="10.5"/>
        <rFont val="ＭＳ Ｐ明朝"/>
        <family val="1"/>
      </rPr>
      <t> </t>
    </r>
    <r>
      <rPr>
        <sz val="10.5"/>
        <rFont val="ＦＡ 明朝"/>
        <family val="3"/>
      </rPr>
      <t>月31日）</t>
    </r>
  </si>
  <si>
    <t>資料：東京都福祉保健局『福祉・衛生統計年報（平成24年度）』</t>
  </si>
  <si>
    <r>
      <t>ジフテリア・百日せき・破傷風 第</t>
    </r>
    <r>
      <rPr>
        <sz val="10.5"/>
        <rFont val="ＭＳ Ｐ明朝"/>
        <family val="1"/>
      </rPr>
      <t> </t>
    </r>
    <r>
      <rPr>
        <sz val="10.5"/>
        <rFont val="ＦＡ 明朝"/>
        <family val="3"/>
      </rPr>
      <t>1</t>
    </r>
    <r>
      <rPr>
        <sz val="10.5"/>
        <rFont val="ＭＳ Ｐ明朝"/>
        <family val="1"/>
      </rPr>
      <t> </t>
    </r>
    <r>
      <rPr>
        <sz val="10.5"/>
        <rFont val="ＦＡ 明朝"/>
        <family val="3"/>
      </rPr>
      <t>期初回</t>
    </r>
  </si>
  <si>
    <r>
      <t>ジフテリア・百日せき
・破傷風 第</t>
    </r>
    <r>
      <rPr>
        <sz val="10.5"/>
        <rFont val="ＭＳ Ｐ明朝"/>
        <family val="1"/>
      </rPr>
      <t> </t>
    </r>
    <r>
      <rPr>
        <sz val="10.5"/>
        <rFont val="ＦＡ 明朝"/>
        <family val="3"/>
      </rPr>
      <t>1</t>
    </r>
    <r>
      <rPr>
        <sz val="10.5"/>
        <rFont val="ＭＳ Ｐ明朝"/>
        <family val="1"/>
      </rPr>
      <t> </t>
    </r>
    <r>
      <rPr>
        <sz val="10.5"/>
        <rFont val="ＦＡ 明朝"/>
        <family val="3"/>
      </rPr>
      <t>期追加</t>
    </r>
  </si>
  <si>
    <r>
      <t>ジフテリア・破傷風 第</t>
    </r>
    <r>
      <rPr>
        <sz val="10.5"/>
        <rFont val="ＭＳ Ｐ明朝"/>
        <family val="1"/>
      </rPr>
      <t> </t>
    </r>
    <r>
      <rPr>
        <sz val="10.5"/>
        <rFont val="ＦＡ 明朝"/>
        <family val="3"/>
      </rPr>
      <t>2</t>
    </r>
    <r>
      <rPr>
        <sz val="10.5"/>
        <rFont val="ＭＳ Ｐ明朝"/>
        <family val="1"/>
      </rPr>
      <t> </t>
    </r>
    <r>
      <rPr>
        <sz val="10.5"/>
        <rFont val="ＦＡ 明朝"/>
        <family val="3"/>
      </rPr>
      <t>期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</si>
</sst>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;;&quot;－&quot;"/>
    <numFmt numFmtId="182" formatCode="#,##0.0;;&quot;－&quot;"/>
  </numFmts>
  <fonts count="43">
    <font>
      <sz val="11"/>
      <name val="ＭＳ Ｐゴシック"/>
      <family val="3"/>
    </font>
    <font>
      <sz val="10.5"/>
      <name val="Century"/>
      <family val="1"/>
    </font>
    <font>
      <sz val="10.5"/>
      <name val="ＦＡ 明朝"/>
      <family val="3"/>
    </font>
    <font>
      <sz val="10.5"/>
      <name val="ＦＡ ゴシック"/>
      <family val="3"/>
    </font>
    <font>
      <sz val="9"/>
      <color indexed="8"/>
      <name val="ＦＡ 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4"/>
      <name val="ＦＡ 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ＦＡ明朝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7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2" fillId="34" borderId="0" xfId="0" applyFont="1" applyFill="1" applyAlignment="1">
      <alignment horizontal="right" vertical="center"/>
    </xf>
    <xf numFmtId="0" fontId="2" fillId="34" borderId="10" xfId="0" applyFont="1" applyFill="1" applyBorder="1" applyAlignment="1">
      <alignment horizontal="right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justify" vertical="center" wrapText="1"/>
    </xf>
    <xf numFmtId="0" fontId="2" fillId="34" borderId="13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justify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justify" vertical="center" wrapText="1"/>
    </xf>
    <xf numFmtId="0" fontId="2" fillId="34" borderId="16" xfId="0" applyFont="1" applyFill="1" applyBorder="1" applyAlignment="1">
      <alignment horizontal="justify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shrinkToFi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shrinkToFit="1"/>
    </xf>
    <xf numFmtId="0" fontId="0" fillId="34" borderId="20" xfId="0" applyFill="1" applyBorder="1" applyAlignment="1">
      <alignment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shrinkToFit="1"/>
    </xf>
    <xf numFmtId="0" fontId="2" fillId="34" borderId="2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distributed" vertical="center" wrapText="1"/>
    </xf>
    <xf numFmtId="181" fontId="4" fillId="34" borderId="0" xfId="0" applyNumberFormat="1" applyFont="1" applyFill="1" applyAlignment="1">
      <alignment horizontal="right" vertical="center" wrapText="1"/>
    </xf>
    <xf numFmtId="182" fontId="4" fillId="34" borderId="0" xfId="0" applyNumberFormat="1" applyFont="1" applyFill="1" applyAlignment="1">
      <alignment horizontal="righ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distributed" vertical="center" wrapText="1"/>
    </xf>
    <xf numFmtId="181" fontId="4" fillId="34" borderId="0" xfId="0" applyNumberFormat="1" applyFont="1" applyFill="1" applyAlignment="1">
      <alignment horizontal="right" vertical="center"/>
    </xf>
    <xf numFmtId="182" fontId="4" fillId="34" borderId="0" xfId="0" applyNumberFormat="1" applyFont="1" applyFill="1" applyBorder="1" applyAlignment="1">
      <alignment horizontal="right" vertical="center" wrapText="1"/>
    </xf>
    <xf numFmtId="181" fontId="4" fillId="34" borderId="0" xfId="0" applyNumberFormat="1" applyFont="1" applyFill="1" applyBorder="1" applyAlignment="1">
      <alignment horizontal="right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distributed" vertical="center" wrapText="1"/>
    </xf>
    <xf numFmtId="181" fontId="4" fillId="34" borderId="22" xfId="0" applyNumberFormat="1" applyFont="1" applyFill="1" applyBorder="1" applyAlignment="1">
      <alignment horizontal="right" vertical="center" wrapText="1"/>
    </xf>
    <xf numFmtId="181" fontId="4" fillId="34" borderId="23" xfId="0" applyNumberFormat="1" applyFont="1" applyFill="1" applyBorder="1" applyAlignment="1">
      <alignment horizontal="right" vertical="center" wrapText="1"/>
    </xf>
    <xf numFmtId="182" fontId="4" fillId="34" borderId="23" xfId="0" applyNumberFormat="1" applyFont="1" applyFill="1" applyBorder="1" applyAlignment="1">
      <alignment horizontal="right" vertical="center" wrapText="1"/>
    </xf>
    <xf numFmtId="0" fontId="25" fillId="34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28575</xdr:rowOff>
    </xdr:from>
    <xdr:to>
      <xdr:col>0</xdr:col>
      <xdr:colOff>676275</xdr:colOff>
      <xdr:row>6</xdr:row>
      <xdr:rowOff>171450</xdr:rowOff>
    </xdr:to>
    <xdr:sp>
      <xdr:nvSpPr>
        <xdr:cNvPr id="1" name="Line 1"/>
        <xdr:cNvSpPr>
          <a:spLocks/>
        </xdr:cNvSpPr>
      </xdr:nvSpPr>
      <xdr:spPr>
        <a:xfrm>
          <a:off x="19050" y="428625"/>
          <a:ext cx="65722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PageLayoutView="0" workbookViewId="0" topLeftCell="A4">
      <selection activeCell="I13" sqref="I13"/>
    </sheetView>
  </sheetViews>
  <sheetFormatPr defaultColWidth="9.00390625" defaultRowHeight="13.5"/>
  <cols>
    <col min="1" max="1" width="9.00390625" style="1" customWidth="1"/>
    <col min="2" max="17" width="9.625" style="1" customWidth="1"/>
    <col min="18" max="18" width="4.00390625" style="1" customWidth="1"/>
    <col min="19" max="16384" width="9.00390625" style="1" customWidth="1"/>
  </cols>
  <sheetData>
    <row r="1" spans="1:19" ht="17.25">
      <c r="A1" s="2" t="s">
        <v>57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4.25" thickBot="1">
      <c r="A2" s="4" t="s">
        <v>58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5" t="s">
        <v>61</v>
      </c>
      <c r="S2" s="3"/>
    </row>
    <row r="3" spans="1:19" ht="13.5">
      <c r="A3" s="6" t="s">
        <v>0</v>
      </c>
      <c r="B3" s="7" t="s">
        <v>1</v>
      </c>
      <c r="C3" s="8"/>
      <c r="D3" s="8"/>
      <c r="E3" s="8"/>
      <c r="F3" s="8"/>
      <c r="G3" s="8"/>
      <c r="H3" s="8"/>
      <c r="I3" s="8"/>
      <c r="J3" s="9" t="s">
        <v>2</v>
      </c>
      <c r="K3" s="9"/>
      <c r="L3" s="9"/>
      <c r="M3" s="9"/>
      <c r="N3" s="9"/>
      <c r="O3" s="9"/>
      <c r="P3" s="9"/>
      <c r="Q3" s="10"/>
      <c r="R3" s="11"/>
      <c r="S3" s="3"/>
    </row>
    <row r="4" spans="1:19" ht="14.25" thickBot="1">
      <c r="A4" s="12"/>
      <c r="B4" s="13"/>
      <c r="C4" s="14"/>
      <c r="D4" s="14"/>
      <c r="E4" s="14"/>
      <c r="F4" s="14"/>
      <c r="G4" s="14"/>
      <c r="H4" s="14"/>
      <c r="I4" s="14"/>
      <c r="J4" s="15"/>
      <c r="K4" s="15"/>
      <c r="L4" s="15"/>
      <c r="M4" s="15"/>
      <c r="N4" s="15"/>
      <c r="O4" s="15"/>
      <c r="P4" s="15"/>
      <c r="Q4" s="16"/>
      <c r="R4" s="17"/>
      <c r="S4" s="3"/>
    </row>
    <row r="5" spans="1:19" ht="26.25" customHeight="1" thickBot="1">
      <c r="A5" s="12"/>
      <c r="B5" s="18" t="s">
        <v>63</v>
      </c>
      <c r="C5" s="19"/>
      <c r="D5" s="19"/>
      <c r="E5" s="19"/>
      <c r="F5" s="19"/>
      <c r="G5" s="19"/>
      <c r="H5" s="19"/>
      <c r="I5" s="19"/>
      <c r="J5" s="19"/>
      <c r="K5" s="20"/>
      <c r="L5" s="18" t="s">
        <v>64</v>
      </c>
      <c r="M5" s="19"/>
      <c r="N5" s="20"/>
      <c r="O5" s="18" t="s">
        <v>65</v>
      </c>
      <c r="P5" s="19"/>
      <c r="Q5" s="20"/>
      <c r="R5" s="17"/>
      <c r="S5" s="3"/>
    </row>
    <row r="6" spans="1:19" ht="13.5">
      <c r="A6" s="12"/>
      <c r="B6" s="11" t="s">
        <v>3</v>
      </c>
      <c r="C6" s="21" t="s">
        <v>59</v>
      </c>
      <c r="D6" s="22" t="s">
        <v>60</v>
      </c>
      <c r="E6" s="11" t="s">
        <v>3</v>
      </c>
      <c r="F6" s="21" t="s">
        <v>4</v>
      </c>
      <c r="G6" s="22" t="s">
        <v>6</v>
      </c>
      <c r="H6" s="11" t="s">
        <v>3</v>
      </c>
      <c r="I6" s="21" t="s">
        <v>4</v>
      </c>
      <c r="J6" s="22" t="s">
        <v>6</v>
      </c>
      <c r="K6" s="23" t="s">
        <v>10</v>
      </c>
      <c r="L6" s="11" t="s">
        <v>3</v>
      </c>
      <c r="M6" s="24" t="s">
        <v>4</v>
      </c>
      <c r="N6" s="22" t="s">
        <v>6</v>
      </c>
      <c r="O6" s="11" t="s">
        <v>3</v>
      </c>
      <c r="P6" s="11" t="s">
        <v>4</v>
      </c>
      <c r="Q6" s="22" t="s">
        <v>6</v>
      </c>
      <c r="R6" s="17"/>
      <c r="S6" s="3"/>
    </row>
    <row r="7" spans="1:19" ht="14.25" thickBot="1">
      <c r="A7" s="25" t="s">
        <v>56</v>
      </c>
      <c r="B7" s="26"/>
      <c r="C7" s="27" t="s">
        <v>5</v>
      </c>
      <c r="D7" s="27" t="s">
        <v>7</v>
      </c>
      <c r="E7" s="26"/>
      <c r="F7" s="27" t="s">
        <v>8</v>
      </c>
      <c r="G7" s="27" t="s">
        <v>7</v>
      </c>
      <c r="H7" s="26"/>
      <c r="I7" s="27" t="s">
        <v>9</v>
      </c>
      <c r="J7" s="27" t="s">
        <v>7</v>
      </c>
      <c r="K7" s="27" t="s">
        <v>11</v>
      </c>
      <c r="L7" s="26"/>
      <c r="M7" s="28"/>
      <c r="N7" s="29" t="s">
        <v>7</v>
      </c>
      <c r="O7" s="26"/>
      <c r="P7" s="26"/>
      <c r="Q7" s="27" t="s">
        <v>7</v>
      </c>
      <c r="R7" s="26"/>
      <c r="S7" s="3"/>
    </row>
    <row r="8" spans="1:19" ht="13.5">
      <c r="A8" s="30" t="s">
        <v>12</v>
      </c>
      <c r="B8" s="31">
        <v>48408</v>
      </c>
      <c r="C8" s="31">
        <v>50250</v>
      </c>
      <c r="D8" s="32">
        <v>103.80515617253347</v>
      </c>
      <c r="E8" s="31">
        <v>48466</v>
      </c>
      <c r="F8" s="31">
        <v>58088</v>
      </c>
      <c r="G8" s="32">
        <v>119.85309288986092</v>
      </c>
      <c r="H8" s="31">
        <v>48512</v>
      </c>
      <c r="I8" s="31">
        <v>64671</v>
      </c>
      <c r="J8" s="32">
        <v>133.30928430079157</v>
      </c>
      <c r="K8" s="31">
        <v>173009</v>
      </c>
      <c r="L8" s="31">
        <v>65180</v>
      </c>
      <c r="M8" s="31">
        <v>73297</v>
      </c>
      <c r="N8" s="32">
        <v>112.4532065050629</v>
      </c>
      <c r="O8" s="31">
        <v>65608</v>
      </c>
      <c r="P8" s="31">
        <v>44523</v>
      </c>
      <c r="Q8" s="32">
        <v>67.86215095720034</v>
      </c>
      <c r="R8" s="33" t="s">
        <v>13</v>
      </c>
      <c r="S8" s="3"/>
    </row>
    <row r="9" spans="1:19" ht="13.5">
      <c r="A9" s="30"/>
      <c r="B9" s="31"/>
      <c r="C9" s="31"/>
      <c r="D9" s="32"/>
      <c r="E9" s="31"/>
      <c r="F9" s="31"/>
      <c r="G9" s="32"/>
      <c r="H9" s="31"/>
      <c r="I9" s="31"/>
      <c r="J9" s="32"/>
      <c r="K9" s="31"/>
      <c r="L9" s="31"/>
      <c r="M9" s="31"/>
      <c r="N9" s="31"/>
      <c r="O9" s="31"/>
      <c r="P9" s="31"/>
      <c r="Q9" s="32"/>
      <c r="R9" s="34"/>
      <c r="S9" s="3"/>
    </row>
    <row r="10" spans="1:19" ht="13.5">
      <c r="A10" s="35" t="s">
        <v>14</v>
      </c>
      <c r="B10" s="36">
        <v>378</v>
      </c>
      <c r="C10" s="31">
        <v>264</v>
      </c>
      <c r="D10" s="37">
        <f>C10/B10*100</f>
        <v>69.84126984126983</v>
      </c>
      <c r="E10" s="38">
        <f>B10</f>
        <v>378</v>
      </c>
      <c r="F10" s="31">
        <v>306</v>
      </c>
      <c r="G10" s="37">
        <f>F10/E10*100</f>
        <v>80.95238095238095</v>
      </c>
      <c r="H10" s="31">
        <f>B10</f>
        <v>378</v>
      </c>
      <c r="I10" s="38">
        <v>345</v>
      </c>
      <c r="J10" s="37">
        <f>I10/H10*100</f>
        <v>91.26984126984127</v>
      </c>
      <c r="K10" s="31">
        <f>C10+F10+I10</f>
        <v>915</v>
      </c>
      <c r="L10" s="31">
        <v>376</v>
      </c>
      <c r="M10" s="31">
        <v>414</v>
      </c>
      <c r="N10" s="37">
        <f>M10/L10*100</f>
        <v>110.10638297872339</v>
      </c>
      <c r="O10" s="31">
        <v>417</v>
      </c>
      <c r="P10" s="31">
        <v>273</v>
      </c>
      <c r="Q10" s="32">
        <f>P10/O10*100</f>
        <v>65.46762589928058</v>
      </c>
      <c r="R10" s="39" t="s">
        <v>15</v>
      </c>
      <c r="S10" s="3"/>
    </row>
    <row r="11" spans="1:19" ht="13.5">
      <c r="A11" s="35" t="s">
        <v>16</v>
      </c>
      <c r="B11" s="31">
        <v>789</v>
      </c>
      <c r="C11" s="31">
        <v>830</v>
      </c>
      <c r="D11" s="37">
        <f>C11/B11*100</f>
        <v>105.19645120405576</v>
      </c>
      <c r="E11" s="38">
        <f>B11</f>
        <v>789</v>
      </c>
      <c r="F11" s="31">
        <v>985</v>
      </c>
      <c r="G11" s="37">
        <f>F11/E11*100</f>
        <v>124.84157160963245</v>
      </c>
      <c r="H11" s="31">
        <f>B11</f>
        <v>789</v>
      </c>
      <c r="I11" s="38">
        <v>1163</v>
      </c>
      <c r="J11" s="37">
        <f>I11/H11*100</f>
        <v>147.4017743979721</v>
      </c>
      <c r="K11" s="31">
        <f>C11+F11+I11</f>
        <v>2978</v>
      </c>
      <c r="L11" s="31">
        <v>789</v>
      </c>
      <c r="M11" s="31">
        <v>1381</v>
      </c>
      <c r="N11" s="37">
        <f>M11/L11*100</f>
        <v>175.0316856780735</v>
      </c>
      <c r="O11" s="31">
        <v>1335</v>
      </c>
      <c r="P11" s="31">
        <v>679</v>
      </c>
      <c r="Q11" s="32">
        <f>P11/O11*100</f>
        <v>50.861423220973776</v>
      </c>
      <c r="R11" s="39" t="s">
        <v>17</v>
      </c>
      <c r="S11" s="3"/>
    </row>
    <row r="12" spans="1:19" ht="13.5">
      <c r="A12" s="35" t="s">
        <v>18</v>
      </c>
      <c r="B12" s="31">
        <v>1613</v>
      </c>
      <c r="C12" s="31">
        <v>1603</v>
      </c>
      <c r="D12" s="37">
        <f>C12/B12*100</f>
        <v>99.38003719776813</v>
      </c>
      <c r="E12" s="38">
        <v>1653</v>
      </c>
      <c r="F12" s="31">
        <v>1884</v>
      </c>
      <c r="G12" s="37">
        <f>F12/E12*100</f>
        <v>113.97459165154264</v>
      </c>
      <c r="H12" s="31">
        <v>1687</v>
      </c>
      <c r="I12" s="38">
        <v>2149</v>
      </c>
      <c r="J12" s="37">
        <f>I12/H12*100</f>
        <v>127.38589211618256</v>
      </c>
      <c r="K12" s="31">
        <f>C12+F12+I12</f>
        <v>5636</v>
      </c>
      <c r="L12" s="31">
        <v>2621</v>
      </c>
      <c r="M12" s="31">
        <v>2230</v>
      </c>
      <c r="N12" s="37">
        <f>M12/L12*100</f>
        <v>85.08202975963373</v>
      </c>
      <c r="O12" s="31">
        <v>1501</v>
      </c>
      <c r="P12" s="31">
        <v>977</v>
      </c>
      <c r="Q12" s="32">
        <f>P12/O12*100</f>
        <v>65.08994003997334</v>
      </c>
      <c r="R12" s="39" t="s">
        <v>18</v>
      </c>
      <c r="S12" s="3"/>
    </row>
    <row r="13" spans="1:19" ht="13.5">
      <c r="A13" s="35"/>
      <c r="B13" s="31"/>
      <c r="C13" s="31"/>
      <c r="D13" s="37"/>
      <c r="E13" s="38"/>
      <c r="F13" s="31"/>
      <c r="G13" s="37"/>
      <c r="H13" s="31"/>
      <c r="I13" s="38"/>
      <c r="J13" s="37"/>
      <c r="K13" s="31"/>
      <c r="L13" s="31"/>
      <c r="M13" s="31"/>
      <c r="N13" s="37"/>
      <c r="O13" s="31"/>
      <c r="P13" s="31"/>
      <c r="Q13" s="32"/>
      <c r="R13" s="39"/>
      <c r="S13" s="3"/>
    </row>
    <row r="14" spans="1:19" ht="13.5">
      <c r="A14" s="35" t="s">
        <v>19</v>
      </c>
      <c r="B14" s="31">
        <v>940</v>
      </c>
      <c r="C14" s="31">
        <v>1466</v>
      </c>
      <c r="D14" s="37">
        <f aca="true" t="shared" si="0" ref="D14:D39">C14/B14*100</f>
        <v>155.95744680851064</v>
      </c>
      <c r="E14" s="38">
        <f aca="true" t="shared" si="1" ref="E14:E39">B14</f>
        <v>940</v>
      </c>
      <c r="F14" s="31">
        <v>1778</v>
      </c>
      <c r="G14" s="37">
        <f aca="true" t="shared" si="2" ref="G14:G39">F14/E14*100</f>
        <v>189.14893617021275</v>
      </c>
      <c r="H14" s="31">
        <f aca="true" t="shared" si="3" ref="H14:H39">B14</f>
        <v>940</v>
      </c>
      <c r="I14" s="38">
        <v>1960</v>
      </c>
      <c r="J14" s="37">
        <f aca="true" t="shared" si="4" ref="J14:J39">I14/H14*100</f>
        <v>208.51063829787236</v>
      </c>
      <c r="K14" s="31">
        <f aca="true" t="shared" si="5" ref="K14:K39">C14+F14+I14</f>
        <v>5204</v>
      </c>
      <c r="L14" s="31">
        <v>923</v>
      </c>
      <c r="M14" s="31">
        <v>1988</v>
      </c>
      <c r="N14" s="37">
        <f aca="true" t="shared" si="6" ref="N14:N39">M14/L14*100</f>
        <v>215.3846153846154</v>
      </c>
      <c r="O14" s="31">
        <v>1706</v>
      </c>
      <c r="P14" s="31">
        <v>894</v>
      </c>
      <c r="Q14" s="32">
        <f aca="true" t="shared" si="7" ref="Q14:Q39">P14/O14*100</f>
        <v>52.40328253223916</v>
      </c>
      <c r="R14" s="39" t="s">
        <v>20</v>
      </c>
      <c r="S14" s="3"/>
    </row>
    <row r="15" spans="1:19" ht="13.5">
      <c r="A15" s="35" t="s">
        <v>21</v>
      </c>
      <c r="B15" s="31">
        <v>1019</v>
      </c>
      <c r="C15" s="31">
        <v>1212</v>
      </c>
      <c r="D15" s="37">
        <f t="shared" si="0"/>
        <v>118.94013738959765</v>
      </c>
      <c r="E15" s="38">
        <f t="shared" si="1"/>
        <v>1019</v>
      </c>
      <c r="F15" s="31">
        <v>1393</v>
      </c>
      <c r="G15" s="37">
        <f t="shared" si="2"/>
        <v>136.702649656526</v>
      </c>
      <c r="H15" s="31">
        <f t="shared" si="3"/>
        <v>1019</v>
      </c>
      <c r="I15" s="38">
        <v>1532</v>
      </c>
      <c r="J15" s="37">
        <f t="shared" si="4"/>
        <v>150.3434739941119</v>
      </c>
      <c r="K15" s="31">
        <f t="shared" si="5"/>
        <v>4137</v>
      </c>
      <c r="L15" s="31">
        <v>1676</v>
      </c>
      <c r="M15" s="31">
        <v>1720</v>
      </c>
      <c r="N15" s="37">
        <f t="shared" si="6"/>
        <v>102.6252983293556</v>
      </c>
      <c r="O15" s="31">
        <v>1349</v>
      </c>
      <c r="P15" s="31">
        <v>964</v>
      </c>
      <c r="Q15" s="32">
        <f t="shared" si="7"/>
        <v>71.46034099332839</v>
      </c>
      <c r="R15" s="39" t="s">
        <v>22</v>
      </c>
      <c r="S15" s="3"/>
    </row>
    <row r="16" spans="1:19" ht="13.5">
      <c r="A16" s="35" t="s">
        <v>23</v>
      </c>
      <c r="B16" s="31">
        <v>839</v>
      </c>
      <c r="C16" s="31">
        <v>944</v>
      </c>
      <c r="D16" s="37">
        <f t="shared" si="0"/>
        <v>112.51489868891538</v>
      </c>
      <c r="E16" s="38">
        <f t="shared" si="1"/>
        <v>839</v>
      </c>
      <c r="F16" s="31">
        <v>1076</v>
      </c>
      <c r="G16" s="37">
        <f t="shared" si="2"/>
        <v>128.24791418355184</v>
      </c>
      <c r="H16" s="31">
        <f t="shared" si="3"/>
        <v>839</v>
      </c>
      <c r="I16" s="38">
        <v>1186</v>
      </c>
      <c r="J16" s="37">
        <f t="shared" si="4"/>
        <v>141.35876042908225</v>
      </c>
      <c r="K16" s="31">
        <f t="shared" si="5"/>
        <v>3206</v>
      </c>
      <c r="L16" s="31">
        <v>1544</v>
      </c>
      <c r="M16" s="31">
        <v>1140</v>
      </c>
      <c r="N16" s="37">
        <f t="shared" si="6"/>
        <v>73.83419689119171</v>
      </c>
      <c r="O16" s="31">
        <v>1075</v>
      </c>
      <c r="P16" s="31">
        <v>663</v>
      </c>
      <c r="Q16" s="32">
        <f t="shared" si="7"/>
        <v>61.67441860465116</v>
      </c>
      <c r="R16" s="39" t="s">
        <v>24</v>
      </c>
      <c r="S16" s="3"/>
    </row>
    <row r="17" spans="1:19" ht="13.5">
      <c r="A17" s="35"/>
      <c r="B17" s="31"/>
      <c r="C17" s="31"/>
      <c r="D17" s="37"/>
      <c r="E17" s="38"/>
      <c r="F17" s="31"/>
      <c r="G17" s="37"/>
      <c r="H17" s="31"/>
      <c r="I17" s="38"/>
      <c r="J17" s="37"/>
      <c r="K17" s="31"/>
      <c r="L17" s="31"/>
      <c r="M17" s="31"/>
      <c r="N17" s="37"/>
      <c r="O17" s="31"/>
      <c r="P17" s="31"/>
      <c r="Q17" s="32"/>
      <c r="R17" s="39"/>
      <c r="S17" s="3"/>
    </row>
    <row r="18" spans="1:19" ht="13.5">
      <c r="A18" s="35" t="s">
        <v>25</v>
      </c>
      <c r="B18" s="31">
        <v>1525</v>
      </c>
      <c r="C18" s="31">
        <v>1508</v>
      </c>
      <c r="D18" s="37">
        <f>C18/B18*100</f>
        <v>98.88524590163934</v>
      </c>
      <c r="E18" s="38">
        <v>1543</v>
      </c>
      <c r="F18" s="31">
        <v>1712</v>
      </c>
      <c r="G18" s="37">
        <f>F18/E18*100</f>
        <v>110.95268956578094</v>
      </c>
      <c r="H18" s="31">
        <v>1555</v>
      </c>
      <c r="I18" s="38">
        <v>1877</v>
      </c>
      <c r="J18" s="37">
        <f>I18/H18*100</f>
        <v>120.70739549839229</v>
      </c>
      <c r="K18" s="31">
        <f>C18+F18+I18</f>
        <v>5097</v>
      </c>
      <c r="L18" s="31">
        <v>1842</v>
      </c>
      <c r="M18" s="31">
        <v>1820</v>
      </c>
      <c r="N18" s="37">
        <f>M18/L18*100</f>
        <v>98.8056460369164</v>
      </c>
      <c r="O18" s="31">
        <v>1626</v>
      </c>
      <c r="P18" s="31">
        <v>1066</v>
      </c>
      <c r="Q18" s="32">
        <f>P18/O18*100</f>
        <v>65.55965559655597</v>
      </c>
      <c r="R18" s="39" t="s">
        <v>26</v>
      </c>
      <c r="S18" s="3"/>
    </row>
    <row r="19" spans="1:19" ht="13.5">
      <c r="A19" s="35" t="s">
        <v>27</v>
      </c>
      <c r="B19" s="31">
        <v>2169</v>
      </c>
      <c r="C19" s="31">
        <v>2726</v>
      </c>
      <c r="D19" s="37">
        <f t="shared" si="0"/>
        <v>125.68003688335638</v>
      </c>
      <c r="E19" s="38">
        <f t="shared" si="1"/>
        <v>2169</v>
      </c>
      <c r="F19" s="31">
        <v>3181</v>
      </c>
      <c r="G19" s="37">
        <f t="shared" si="2"/>
        <v>146.65744582757029</v>
      </c>
      <c r="H19" s="31">
        <f t="shared" si="3"/>
        <v>2169</v>
      </c>
      <c r="I19" s="38">
        <v>3715</v>
      </c>
      <c r="J19" s="37">
        <f t="shared" si="4"/>
        <v>171.27708621484555</v>
      </c>
      <c r="K19" s="31">
        <f t="shared" si="5"/>
        <v>9622</v>
      </c>
      <c r="L19" s="31">
        <v>4382</v>
      </c>
      <c r="M19" s="31">
        <v>4532</v>
      </c>
      <c r="N19" s="37">
        <f t="shared" si="6"/>
        <v>103.42309447740759</v>
      </c>
      <c r="O19" s="31">
        <v>3553</v>
      </c>
      <c r="P19" s="31">
        <v>2661</v>
      </c>
      <c r="Q19" s="32">
        <f t="shared" si="7"/>
        <v>74.89445538981143</v>
      </c>
      <c r="R19" s="39" t="s">
        <v>28</v>
      </c>
      <c r="S19" s="3"/>
    </row>
    <row r="20" spans="1:19" ht="13.5">
      <c r="A20" s="35" t="s">
        <v>29</v>
      </c>
      <c r="B20" s="31">
        <v>1858</v>
      </c>
      <c r="C20" s="31">
        <v>2100</v>
      </c>
      <c r="D20" s="37">
        <f t="shared" si="0"/>
        <v>113.02475780409043</v>
      </c>
      <c r="E20" s="38">
        <f t="shared" si="1"/>
        <v>1858</v>
      </c>
      <c r="F20" s="31">
        <v>2411</v>
      </c>
      <c r="G20" s="37">
        <f t="shared" si="2"/>
        <v>129.7631862217438</v>
      </c>
      <c r="H20" s="31">
        <f t="shared" si="3"/>
        <v>1858</v>
      </c>
      <c r="I20" s="38">
        <v>2722</v>
      </c>
      <c r="J20" s="37">
        <f t="shared" si="4"/>
        <v>146.5016146393972</v>
      </c>
      <c r="K20" s="31">
        <f t="shared" si="5"/>
        <v>7233</v>
      </c>
      <c r="L20" s="31">
        <v>3097</v>
      </c>
      <c r="M20" s="31">
        <v>3090</v>
      </c>
      <c r="N20" s="37">
        <f t="shared" si="6"/>
        <v>99.77397481433646</v>
      </c>
      <c r="O20" s="31">
        <v>2405</v>
      </c>
      <c r="P20" s="31">
        <v>1503</v>
      </c>
      <c r="Q20" s="32">
        <f t="shared" si="7"/>
        <v>62.49480249480249</v>
      </c>
      <c r="R20" s="39" t="s">
        <v>30</v>
      </c>
      <c r="S20" s="3"/>
    </row>
    <row r="21" spans="1:19" ht="13.5">
      <c r="A21" s="35"/>
      <c r="B21" s="31"/>
      <c r="C21" s="31"/>
      <c r="D21" s="37"/>
      <c r="E21" s="38"/>
      <c r="F21" s="31"/>
      <c r="G21" s="37"/>
      <c r="H21" s="31"/>
      <c r="I21" s="38"/>
      <c r="J21" s="37"/>
      <c r="K21" s="31"/>
      <c r="L21" s="31"/>
      <c r="M21" s="31"/>
      <c r="N21" s="37"/>
      <c r="O21" s="31"/>
      <c r="P21" s="31"/>
      <c r="Q21" s="32"/>
      <c r="R21" s="39"/>
      <c r="S21" s="3"/>
    </row>
    <row r="22" spans="1:19" ht="13.5">
      <c r="A22" s="35" t="s">
        <v>31</v>
      </c>
      <c r="B22" s="31">
        <v>1184</v>
      </c>
      <c r="C22" s="31">
        <v>1378</v>
      </c>
      <c r="D22" s="37">
        <f>C22/B22*100</f>
        <v>116.38513513513513</v>
      </c>
      <c r="E22" s="38">
        <f>B22</f>
        <v>1184</v>
      </c>
      <c r="F22" s="31">
        <v>1614</v>
      </c>
      <c r="G22" s="37">
        <f>F22/E22*100</f>
        <v>136.31756756756758</v>
      </c>
      <c r="H22" s="31">
        <f>B22</f>
        <v>1184</v>
      </c>
      <c r="I22" s="38">
        <v>1851</v>
      </c>
      <c r="J22" s="37">
        <f>I22/H22*100</f>
        <v>156.33445945945945</v>
      </c>
      <c r="K22" s="31">
        <f>C22+F22+I22</f>
        <v>4843</v>
      </c>
      <c r="L22" s="31">
        <v>1184</v>
      </c>
      <c r="M22" s="31">
        <v>2045</v>
      </c>
      <c r="N22" s="37">
        <f>M22/L22*100</f>
        <v>172.7195945945946</v>
      </c>
      <c r="O22" s="31">
        <v>1810</v>
      </c>
      <c r="P22" s="31">
        <v>1688</v>
      </c>
      <c r="Q22" s="32">
        <f>P22/O22*100</f>
        <v>93.25966850828729</v>
      </c>
      <c r="R22" s="39" t="s">
        <v>32</v>
      </c>
      <c r="S22" s="3"/>
    </row>
    <row r="23" spans="1:19" ht="13.5">
      <c r="A23" s="35" t="s">
        <v>33</v>
      </c>
      <c r="B23" s="31">
        <v>5487</v>
      </c>
      <c r="C23" s="31">
        <v>3549</v>
      </c>
      <c r="D23" s="37">
        <f t="shared" si="0"/>
        <v>64.68015308911974</v>
      </c>
      <c r="E23" s="38">
        <f t="shared" si="1"/>
        <v>5487</v>
      </c>
      <c r="F23" s="31">
        <v>4150</v>
      </c>
      <c r="G23" s="37">
        <f t="shared" si="2"/>
        <v>75.63331510843813</v>
      </c>
      <c r="H23" s="31">
        <f t="shared" si="3"/>
        <v>5487</v>
      </c>
      <c r="I23" s="38">
        <v>4712</v>
      </c>
      <c r="J23" s="37">
        <f t="shared" si="4"/>
        <v>85.87570621468926</v>
      </c>
      <c r="K23" s="31">
        <f t="shared" si="5"/>
        <v>12411</v>
      </c>
      <c r="L23" s="31">
        <v>5444</v>
      </c>
      <c r="M23" s="31">
        <v>5637</v>
      </c>
      <c r="N23" s="37">
        <f t="shared" si="6"/>
        <v>103.54518736223366</v>
      </c>
      <c r="O23" s="31">
        <v>5234</v>
      </c>
      <c r="P23" s="31">
        <v>3813</v>
      </c>
      <c r="Q23" s="32">
        <f t="shared" si="7"/>
        <v>72.85059228123806</v>
      </c>
      <c r="R23" s="39" t="s">
        <v>34</v>
      </c>
      <c r="S23" s="3"/>
    </row>
    <row r="24" spans="1:19" ht="13.5">
      <c r="A24" s="35" t="s">
        <v>35</v>
      </c>
      <c r="B24" s="31">
        <v>3549</v>
      </c>
      <c r="C24" s="31">
        <v>5467</v>
      </c>
      <c r="D24" s="37">
        <f t="shared" si="0"/>
        <v>154.04339250493098</v>
      </c>
      <c r="E24" s="38">
        <f t="shared" si="1"/>
        <v>3549</v>
      </c>
      <c r="F24" s="31">
        <v>6068</v>
      </c>
      <c r="G24" s="37">
        <f t="shared" si="2"/>
        <v>170.97774020850943</v>
      </c>
      <c r="H24" s="31">
        <f t="shared" si="3"/>
        <v>3549</v>
      </c>
      <c r="I24" s="38">
        <v>6447</v>
      </c>
      <c r="J24" s="37">
        <f t="shared" si="4"/>
        <v>181.6568047337278</v>
      </c>
      <c r="K24" s="31">
        <f t="shared" si="5"/>
        <v>17982</v>
      </c>
      <c r="L24" s="31">
        <v>7168</v>
      </c>
      <c r="M24" s="31">
        <v>6942</v>
      </c>
      <c r="N24" s="37">
        <f t="shared" si="6"/>
        <v>96.84709821428571</v>
      </c>
      <c r="O24" s="31">
        <v>6333</v>
      </c>
      <c r="P24" s="31">
        <v>4052</v>
      </c>
      <c r="Q24" s="32">
        <f t="shared" si="7"/>
        <v>63.98231485867677</v>
      </c>
      <c r="R24" s="39" t="s">
        <v>36</v>
      </c>
      <c r="S24" s="3"/>
    </row>
    <row r="25" spans="1:19" ht="13.5">
      <c r="A25" s="35"/>
      <c r="B25" s="31"/>
      <c r="C25" s="31"/>
      <c r="D25" s="37"/>
      <c r="E25" s="38"/>
      <c r="F25" s="31"/>
      <c r="G25" s="37"/>
      <c r="H25" s="31"/>
      <c r="I25" s="38"/>
      <c r="J25" s="37"/>
      <c r="K25" s="31"/>
      <c r="L25" s="31"/>
      <c r="M25" s="31"/>
      <c r="N25" s="37"/>
      <c r="O25" s="31"/>
      <c r="P25" s="31"/>
      <c r="Q25" s="32"/>
      <c r="R25" s="39"/>
      <c r="S25" s="3"/>
    </row>
    <row r="26" spans="1:19" ht="13.5">
      <c r="A26" s="35" t="s">
        <v>37</v>
      </c>
      <c r="B26" s="31">
        <v>951</v>
      </c>
      <c r="C26" s="31">
        <v>1064</v>
      </c>
      <c r="D26" s="37">
        <f>C26/B26*100</f>
        <v>111.88222923238695</v>
      </c>
      <c r="E26" s="38">
        <f>B26</f>
        <v>951</v>
      </c>
      <c r="F26" s="31">
        <v>1247</v>
      </c>
      <c r="G26" s="37">
        <f>F26/E26*100</f>
        <v>131.12513144058886</v>
      </c>
      <c r="H26" s="31">
        <f>B26</f>
        <v>951</v>
      </c>
      <c r="I26" s="38">
        <v>1422</v>
      </c>
      <c r="J26" s="37">
        <f>I26/H26*100</f>
        <v>149.52681388012618</v>
      </c>
      <c r="K26" s="31">
        <f>C26+F26+I26</f>
        <v>3733</v>
      </c>
      <c r="L26" s="31">
        <v>1621</v>
      </c>
      <c r="M26" s="31">
        <v>1587</v>
      </c>
      <c r="N26" s="37">
        <f>M26/L26*100</f>
        <v>97.90252930289944</v>
      </c>
      <c r="O26" s="31">
        <v>1045</v>
      </c>
      <c r="P26" s="31">
        <v>697</v>
      </c>
      <c r="Q26" s="32">
        <f>P26/O26*100</f>
        <v>66.69856459330144</v>
      </c>
      <c r="R26" s="39" t="s">
        <v>38</v>
      </c>
      <c r="S26" s="3"/>
    </row>
    <row r="27" spans="1:19" ht="13.5">
      <c r="A27" s="35" t="s">
        <v>39</v>
      </c>
      <c r="B27" s="31">
        <v>2137</v>
      </c>
      <c r="C27" s="31">
        <v>1632</v>
      </c>
      <c r="D27" s="37">
        <f t="shared" si="0"/>
        <v>76.36874122601778</v>
      </c>
      <c r="E27" s="38">
        <f t="shared" si="1"/>
        <v>2137</v>
      </c>
      <c r="F27" s="31">
        <v>1776</v>
      </c>
      <c r="G27" s="37">
        <f t="shared" si="2"/>
        <v>83.10715956948994</v>
      </c>
      <c r="H27" s="31">
        <f t="shared" si="3"/>
        <v>2137</v>
      </c>
      <c r="I27" s="38">
        <v>1957</v>
      </c>
      <c r="J27" s="37">
        <f t="shared" si="4"/>
        <v>91.57697707065981</v>
      </c>
      <c r="K27" s="31">
        <f t="shared" si="5"/>
        <v>5365</v>
      </c>
      <c r="L27" s="31">
        <v>1979</v>
      </c>
      <c r="M27" s="31">
        <v>2088</v>
      </c>
      <c r="N27" s="37">
        <f t="shared" si="6"/>
        <v>105.50783223850428</v>
      </c>
      <c r="O27" s="31">
        <v>1668</v>
      </c>
      <c r="P27" s="31">
        <v>1146</v>
      </c>
      <c r="Q27" s="32">
        <f t="shared" si="7"/>
        <v>68.70503597122301</v>
      </c>
      <c r="R27" s="39" t="s">
        <v>17</v>
      </c>
      <c r="S27" s="3"/>
    </row>
    <row r="28" spans="1:19" ht="13.5">
      <c r="A28" s="35" t="s">
        <v>40</v>
      </c>
      <c r="B28" s="31">
        <v>3883</v>
      </c>
      <c r="C28" s="31">
        <v>2956</v>
      </c>
      <c r="D28" s="37">
        <f t="shared" si="0"/>
        <v>76.12670615503477</v>
      </c>
      <c r="E28" s="38">
        <f t="shared" si="1"/>
        <v>3883</v>
      </c>
      <c r="F28" s="31">
        <v>3316</v>
      </c>
      <c r="G28" s="37">
        <f t="shared" si="2"/>
        <v>85.39788823074942</v>
      </c>
      <c r="H28" s="31">
        <f t="shared" si="3"/>
        <v>3883</v>
      </c>
      <c r="I28" s="38">
        <v>3590</v>
      </c>
      <c r="J28" s="37">
        <f t="shared" si="4"/>
        <v>92.45428792171002</v>
      </c>
      <c r="K28" s="31">
        <f t="shared" si="5"/>
        <v>9862</v>
      </c>
      <c r="L28" s="31">
        <v>3985</v>
      </c>
      <c r="M28" s="31">
        <v>4080</v>
      </c>
      <c r="N28" s="37">
        <f t="shared" si="6"/>
        <v>102.38393977415308</v>
      </c>
      <c r="O28" s="31">
        <v>3411</v>
      </c>
      <c r="P28" s="31">
        <v>2394</v>
      </c>
      <c r="Q28" s="32">
        <f t="shared" si="7"/>
        <v>70.18469656992085</v>
      </c>
      <c r="R28" s="39" t="s">
        <v>41</v>
      </c>
      <c r="S28" s="3"/>
    </row>
    <row r="29" spans="1:19" ht="13.5">
      <c r="A29" s="35"/>
      <c r="B29" s="31"/>
      <c r="C29" s="31"/>
      <c r="D29" s="37"/>
      <c r="E29" s="38"/>
      <c r="F29" s="31"/>
      <c r="G29" s="37"/>
      <c r="H29" s="31"/>
      <c r="I29" s="38"/>
      <c r="J29" s="37"/>
      <c r="K29" s="31"/>
      <c r="L29" s="31"/>
      <c r="M29" s="31"/>
      <c r="N29" s="37"/>
      <c r="O29" s="31"/>
      <c r="P29" s="31"/>
      <c r="Q29" s="32"/>
      <c r="R29" s="39"/>
      <c r="S29" s="3"/>
    </row>
    <row r="30" spans="1:19" ht="13.5">
      <c r="A30" s="35" t="s">
        <v>42</v>
      </c>
      <c r="B30" s="31">
        <v>1119</v>
      </c>
      <c r="C30" s="31">
        <v>1555</v>
      </c>
      <c r="D30" s="37">
        <f>C30/B30*100</f>
        <v>138.9633601429848</v>
      </c>
      <c r="E30" s="38">
        <f>B30</f>
        <v>1119</v>
      </c>
      <c r="F30" s="31">
        <v>1681</v>
      </c>
      <c r="G30" s="37">
        <f>F30/E30*100</f>
        <v>150.22341376228775</v>
      </c>
      <c r="H30" s="31">
        <f>B30</f>
        <v>1119</v>
      </c>
      <c r="I30" s="38">
        <v>1745</v>
      </c>
      <c r="J30" s="37">
        <f>I30/H30*100</f>
        <v>155.94280607685434</v>
      </c>
      <c r="K30" s="31">
        <f>C30+F30+I30</f>
        <v>4981</v>
      </c>
      <c r="L30" s="31">
        <v>1966</v>
      </c>
      <c r="M30" s="31">
        <v>1788</v>
      </c>
      <c r="N30" s="37">
        <f>M30/L30*100</f>
        <v>90.94608341810783</v>
      </c>
      <c r="O30" s="31">
        <v>1461</v>
      </c>
      <c r="P30" s="31">
        <v>863</v>
      </c>
      <c r="Q30" s="32">
        <f>P30/O30*100</f>
        <v>59.069130732375086</v>
      </c>
      <c r="R30" s="39" t="s">
        <v>43</v>
      </c>
      <c r="S30" s="3"/>
    </row>
    <row r="31" spans="1:19" ht="13.5">
      <c r="A31" s="35" t="s">
        <v>44</v>
      </c>
      <c r="B31" s="31">
        <v>2534</v>
      </c>
      <c r="C31" s="31">
        <v>1597</v>
      </c>
      <c r="D31" s="37">
        <f t="shared" si="0"/>
        <v>63.02288871349645</v>
      </c>
      <c r="E31" s="38">
        <f t="shared" si="1"/>
        <v>2534</v>
      </c>
      <c r="F31" s="31">
        <v>1836</v>
      </c>
      <c r="G31" s="37">
        <f t="shared" si="2"/>
        <v>72.45461720599842</v>
      </c>
      <c r="H31" s="31">
        <f t="shared" si="3"/>
        <v>2534</v>
      </c>
      <c r="I31" s="38">
        <v>2009</v>
      </c>
      <c r="J31" s="37">
        <f t="shared" si="4"/>
        <v>79.28176795580112</v>
      </c>
      <c r="K31" s="31">
        <f t="shared" si="5"/>
        <v>5442</v>
      </c>
      <c r="L31" s="31">
        <v>2534</v>
      </c>
      <c r="M31" s="31">
        <v>2472</v>
      </c>
      <c r="N31" s="37">
        <f t="shared" si="6"/>
        <v>97.55327545382794</v>
      </c>
      <c r="O31" s="31">
        <v>2094</v>
      </c>
      <c r="P31" s="31">
        <v>1512</v>
      </c>
      <c r="Q31" s="32">
        <f t="shared" si="7"/>
        <v>72.20630372492836</v>
      </c>
      <c r="R31" s="39" t="s">
        <v>44</v>
      </c>
      <c r="S31" s="3"/>
    </row>
    <row r="32" spans="1:19" ht="13.5">
      <c r="A32" s="35" t="s">
        <v>45</v>
      </c>
      <c r="B32" s="31">
        <v>1761</v>
      </c>
      <c r="C32" s="31">
        <v>1298</v>
      </c>
      <c r="D32" s="37">
        <f t="shared" si="0"/>
        <v>73.70812038614424</v>
      </c>
      <c r="E32" s="38">
        <f t="shared" si="1"/>
        <v>1761</v>
      </c>
      <c r="F32" s="31">
        <v>1450</v>
      </c>
      <c r="G32" s="37">
        <f t="shared" si="2"/>
        <v>82.33957978421351</v>
      </c>
      <c r="H32" s="31">
        <f t="shared" si="3"/>
        <v>1761</v>
      </c>
      <c r="I32" s="38">
        <v>1597</v>
      </c>
      <c r="J32" s="37">
        <f t="shared" si="4"/>
        <v>90.68710959682</v>
      </c>
      <c r="K32" s="31">
        <f t="shared" si="5"/>
        <v>4345</v>
      </c>
      <c r="L32" s="31">
        <v>1956</v>
      </c>
      <c r="M32" s="31">
        <v>1853</v>
      </c>
      <c r="N32" s="37">
        <f t="shared" si="6"/>
        <v>94.73415132924336</v>
      </c>
      <c r="O32" s="31">
        <v>1417</v>
      </c>
      <c r="P32" s="31">
        <v>990</v>
      </c>
      <c r="Q32" s="32">
        <f t="shared" si="7"/>
        <v>69.86591390261115</v>
      </c>
      <c r="R32" s="39" t="s">
        <v>46</v>
      </c>
      <c r="S32" s="3"/>
    </row>
    <row r="33" spans="1:19" ht="13.5">
      <c r="A33" s="35"/>
      <c r="B33" s="31"/>
      <c r="C33" s="31"/>
      <c r="D33" s="37"/>
      <c r="E33" s="38"/>
      <c r="F33" s="31"/>
      <c r="G33" s="37"/>
      <c r="H33" s="31"/>
      <c r="I33" s="38"/>
      <c r="J33" s="37"/>
      <c r="K33" s="31"/>
      <c r="L33" s="31"/>
      <c r="M33" s="31"/>
      <c r="N33" s="37"/>
      <c r="O33" s="31"/>
      <c r="P33" s="31"/>
      <c r="Q33" s="32"/>
      <c r="R33" s="39"/>
      <c r="S33" s="3"/>
    </row>
    <row r="34" spans="1:19" ht="13.5">
      <c r="A34" s="35" t="s">
        <v>47</v>
      </c>
      <c r="B34" s="31">
        <v>2444</v>
      </c>
      <c r="C34" s="31">
        <v>3110</v>
      </c>
      <c r="D34" s="37">
        <f>C34/B34*100</f>
        <v>127.25040916530278</v>
      </c>
      <c r="E34" s="38">
        <f>B34</f>
        <v>2444</v>
      </c>
      <c r="F34" s="31">
        <v>3553</v>
      </c>
      <c r="G34" s="37">
        <f>F34/E34*100</f>
        <v>145.37643207855976</v>
      </c>
      <c r="H34" s="31">
        <f>B34</f>
        <v>2444</v>
      </c>
      <c r="I34" s="38">
        <v>3913</v>
      </c>
      <c r="J34" s="37">
        <f>I34/H34*100</f>
        <v>160.1063829787234</v>
      </c>
      <c r="K34" s="31">
        <f>C34+F34+I34</f>
        <v>10576</v>
      </c>
      <c r="L34" s="31">
        <v>4227</v>
      </c>
      <c r="M34" s="31">
        <v>4554</v>
      </c>
      <c r="N34" s="37">
        <f>M34/L34*100</f>
        <v>107.73598296664302</v>
      </c>
      <c r="O34" s="31">
        <v>4288</v>
      </c>
      <c r="P34" s="31">
        <v>2574</v>
      </c>
      <c r="Q34" s="32">
        <f>P34/O34*100</f>
        <v>60.02798507462687</v>
      </c>
      <c r="R34" s="39" t="s">
        <v>48</v>
      </c>
      <c r="S34" s="3"/>
    </row>
    <row r="35" spans="1:19" ht="13.5">
      <c r="A35" s="35" t="s">
        <v>49</v>
      </c>
      <c r="B35" s="31">
        <v>3467</v>
      </c>
      <c r="C35" s="31">
        <v>4342</v>
      </c>
      <c r="D35" s="37">
        <f t="shared" si="0"/>
        <v>125.23795788866454</v>
      </c>
      <c r="E35" s="38">
        <f t="shared" si="1"/>
        <v>3467</v>
      </c>
      <c r="F35" s="31">
        <v>5029</v>
      </c>
      <c r="G35" s="37">
        <f t="shared" si="2"/>
        <v>145.05336025382175</v>
      </c>
      <c r="H35" s="31">
        <f t="shared" si="3"/>
        <v>3467</v>
      </c>
      <c r="I35" s="38">
        <v>5587</v>
      </c>
      <c r="J35" s="37">
        <f t="shared" si="4"/>
        <v>161.1479665416787</v>
      </c>
      <c r="K35" s="31">
        <f t="shared" si="5"/>
        <v>14958</v>
      </c>
      <c r="L35" s="31">
        <v>3467</v>
      </c>
      <c r="M35" s="31">
        <v>6232</v>
      </c>
      <c r="N35" s="37">
        <f t="shared" si="6"/>
        <v>179.75194692817996</v>
      </c>
      <c r="O35" s="31">
        <v>6210</v>
      </c>
      <c r="P35" s="31">
        <v>4030</v>
      </c>
      <c r="Q35" s="32">
        <f t="shared" si="7"/>
        <v>64.89533011272141</v>
      </c>
      <c r="R35" s="39" t="s">
        <v>50</v>
      </c>
      <c r="S35" s="3"/>
    </row>
    <row r="36" spans="1:19" ht="13.5">
      <c r="A36" s="35" t="s">
        <v>51</v>
      </c>
      <c r="B36" s="31">
        <v>3143</v>
      </c>
      <c r="C36" s="31">
        <v>3296</v>
      </c>
      <c r="D36" s="37">
        <f t="shared" si="0"/>
        <v>104.86796054724785</v>
      </c>
      <c r="E36" s="38">
        <f t="shared" si="1"/>
        <v>3143</v>
      </c>
      <c r="F36" s="31">
        <v>4084</v>
      </c>
      <c r="G36" s="37">
        <f t="shared" si="2"/>
        <v>129.93954820235444</v>
      </c>
      <c r="H36" s="31">
        <f t="shared" si="3"/>
        <v>3143</v>
      </c>
      <c r="I36" s="38">
        <v>4690</v>
      </c>
      <c r="J36" s="37">
        <f t="shared" si="4"/>
        <v>149.22048997772828</v>
      </c>
      <c r="K36" s="31">
        <f t="shared" si="5"/>
        <v>12070</v>
      </c>
      <c r="L36" s="31">
        <v>3143</v>
      </c>
      <c r="M36" s="31">
        <v>5803</v>
      </c>
      <c r="N36" s="37">
        <f t="shared" si="6"/>
        <v>184.6325167037862</v>
      </c>
      <c r="O36" s="31">
        <v>5475</v>
      </c>
      <c r="P36" s="31">
        <v>3891</v>
      </c>
      <c r="Q36" s="32">
        <f t="shared" si="7"/>
        <v>71.06849315068493</v>
      </c>
      <c r="R36" s="39" t="s">
        <v>52</v>
      </c>
      <c r="S36" s="3"/>
    </row>
    <row r="37" spans="1:19" ht="13.5">
      <c r="A37" s="35"/>
      <c r="B37" s="31"/>
      <c r="C37" s="31"/>
      <c r="D37" s="37"/>
      <c r="E37" s="38"/>
      <c r="F37" s="31"/>
      <c r="G37" s="37"/>
      <c r="H37" s="31"/>
      <c r="I37" s="38"/>
      <c r="J37" s="37"/>
      <c r="K37" s="31"/>
      <c r="L37" s="31"/>
      <c r="M37" s="31"/>
      <c r="N37" s="37"/>
      <c r="O37" s="31"/>
      <c r="P37" s="31"/>
      <c r="Q37" s="32"/>
      <c r="R37" s="39"/>
      <c r="S37" s="3"/>
    </row>
    <row r="38" spans="1:19" ht="13.5">
      <c r="A38" s="35" t="s">
        <v>53</v>
      </c>
      <c r="B38" s="31">
        <v>2140</v>
      </c>
      <c r="C38" s="31">
        <v>2370</v>
      </c>
      <c r="D38" s="37">
        <f>C38/B38*100</f>
        <v>110.74766355140187</v>
      </c>
      <c r="E38" s="38">
        <f>B38</f>
        <v>2140</v>
      </c>
      <c r="F38" s="31">
        <v>2841</v>
      </c>
      <c r="G38" s="37">
        <f>F38/E38*100</f>
        <v>132.7570093457944</v>
      </c>
      <c r="H38" s="31">
        <f>B38</f>
        <v>2140</v>
      </c>
      <c r="I38" s="38">
        <v>3209</v>
      </c>
      <c r="J38" s="37">
        <f>I38/H38*100</f>
        <v>149.9532710280374</v>
      </c>
      <c r="K38" s="31">
        <f>C38+F38+I38</f>
        <v>8420</v>
      </c>
      <c r="L38" s="31">
        <v>3063</v>
      </c>
      <c r="M38" s="31">
        <v>3557</v>
      </c>
      <c r="N38" s="37">
        <f>M38/L38*100</f>
        <v>116.12797910545216</v>
      </c>
      <c r="O38" s="31">
        <v>3605</v>
      </c>
      <c r="P38" s="31">
        <v>2318</v>
      </c>
      <c r="Q38" s="32">
        <f>P38/O38*100</f>
        <v>64.2995839112344</v>
      </c>
      <c r="R38" s="39" t="s">
        <v>54</v>
      </c>
      <c r="S38" s="3"/>
    </row>
    <row r="39" spans="1:19" ht="14.25" thickBot="1">
      <c r="A39" s="40" t="s">
        <v>55</v>
      </c>
      <c r="B39" s="41">
        <v>3479</v>
      </c>
      <c r="C39" s="42">
        <v>3983</v>
      </c>
      <c r="D39" s="43">
        <f t="shared" si="0"/>
        <v>114.48692152917505</v>
      </c>
      <c r="E39" s="42">
        <f t="shared" si="1"/>
        <v>3479</v>
      </c>
      <c r="F39" s="42">
        <v>4717</v>
      </c>
      <c r="G39" s="43">
        <f t="shared" si="2"/>
        <v>135.58493820063237</v>
      </c>
      <c r="H39" s="42">
        <f t="shared" si="3"/>
        <v>3479</v>
      </c>
      <c r="I39" s="42">
        <v>5293</v>
      </c>
      <c r="J39" s="43">
        <f t="shared" si="4"/>
        <v>152.141419948261</v>
      </c>
      <c r="K39" s="42">
        <f t="shared" si="5"/>
        <v>13993</v>
      </c>
      <c r="L39" s="42">
        <v>6193</v>
      </c>
      <c r="M39" s="42">
        <v>6344</v>
      </c>
      <c r="N39" s="43">
        <f t="shared" si="6"/>
        <v>102.43823671887615</v>
      </c>
      <c r="O39" s="42">
        <v>6590</v>
      </c>
      <c r="P39" s="42">
        <v>4875</v>
      </c>
      <c r="Q39" s="43">
        <f t="shared" si="7"/>
        <v>73.97572078907434</v>
      </c>
      <c r="R39" s="29" t="s">
        <v>28</v>
      </c>
      <c r="S39" s="3"/>
    </row>
    <row r="40" spans="1:19" ht="13.5">
      <c r="A40" s="44" t="s">
        <v>62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</sheetData>
  <sheetProtection/>
  <mergeCells count="14">
    <mergeCell ref="L6:L7"/>
    <mergeCell ref="M6:M7"/>
    <mergeCell ref="B3:I4"/>
    <mergeCell ref="J3:Q4"/>
    <mergeCell ref="R3:R7"/>
    <mergeCell ref="B5:I5"/>
    <mergeCell ref="J5:K5"/>
    <mergeCell ref="L5:N5"/>
    <mergeCell ref="O5:Q5"/>
    <mergeCell ref="B6:B7"/>
    <mergeCell ref="E6:E7"/>
    <mergeCell ref="O6:O7"/>
    <mergeCell ref="P6:P7"/>
    <mergeCell ref="H6:H7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東京区政会館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JIGYO321</dc:creator>
  <cp:keywords/>
  <dc:description/>
  <cp:lastModifiedBy>tosho</cp:lastModifiedBy>
  <cp:lastPrinted>2009-01-27T06:12:08Z</cp:lastPrinted>
  <dcterms:created xsi:type="dcterms:W3CDTF">2007-04-24T00:27:59Z</dcterms:created>
  <dcterms:modified xsi:type="dcterms:W3CDTF">2014-05-29T10:40:02Z</dcterms:modified>
  <cp:category/>
  <cp:version/>
  <cp:contentType/>
  <cp:contentStatus/>
</cp:coreProperties>
</file>