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00data11\事業部\調査研究課\☆調査研究課☆\200 統計\205 その他\04 23区の人口と世帯\HPグラフ2026\02 HP公開用に加工\"/>
    </mc:Choice>
  </mc:AlternateContent>
  <xr:revisionPtr revIDLastSave="0" documentId="13_ncr:1_{03E7572C-165B-46EC-AA08-D1CD97EC0F23}" xr6:coauthVersionLast="47" xr6:coauthVersionMax="47" xr10:uidLastSave="{00000000-0000-0000-0000-000000000000}"/>
  <bookViews>
    <workbookView xWindow="5430" yWindow="705" windowWidth="22185" windowHeight="12825" xr2:uid="{1D049C27-A56C-4E2C-A55F-6BF1B1D1E280}"/>
  </bookViews>
  <sheets>
    <sheet name="HP用データ" sheetId="5" r:id="rId1"/>
    <sheet name="HP用データ内容 " sheetId="13" state="hidden" r:id="rId2"/>
  </sheets>
  <externalReferences>
    <externalReference r:id="rId3"/>
  </externalReferences>
  <definedNames>
    <definedName name="_xlnm.Print_Titles" localSheetId="0">HP用データ!$A:$A</definedName>
  </definedNames>
  <calcPr calcId="191029"/>
  <webPublishing allowPng="1" targetScreenSize="1024x768" codePage="93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8" i="13" l="1"/>
  <c r="S169" i="13"/>
  <c r="S170" i="13"/>
  <c r="S171" i="13"/>
  <c r="S172" i="13"/>
  <c r="S173" i="13"/>
  <c r="S174" i="13"/>
  <c r="S175" i="13"/>
  <c r="S176" i="13"/>
  <c r="S177" i="13"/>
  <c r="S178" i="13"/>
  <c r="S179" i="13"/>
  <c r="S180" i="13"/>
  <c r="S181" i="13"/>
  <c r="S182" i="13"/>
  <c r="S183" i="13"/>
  <c r="S184" i="13"/>
  <c r="S185" i="13"/>
  <c r="S186" i="13"/>
  <c r="S187" i="13"/>
  <c r="S188" i="13"/>
  <c r="S189" i="13"/>
  <c r="S167" i="13"/>
  <c r="R168" i="13"/>
  <c r="R169" i="13"/>
  <c r="R170" i="13"/>
  <c r="R171" i="13"/>
  <c r="R172" i="13"/>
  <c r="R173" i="13"/>
  <c r="R174" i="13"/>
  <c r="R175" i="13"/>
  <c r="R176" i="13"/>
  <c r="R177" i="13"/>
  <c r="R178" i="13"/>
  <c r="R179" i="13"/>
  <c r="R180" i="13"/>
  <c r="R181" i="13"/>
  <c r="R182" i="13"/>
  <c r="R183" i="13"/>
  <c r="R184" i="13"/>
  <c r="R185" i="13"/>
  <c r="R186" i="13"/>
  <c r="R187" i="13"/>
  <c r="R188" i="13"/>
  <c r="R189" i="13"/>
  <c r="R167" i="13"/>
  <c r="Q189" i="13" l="1"/>
  <c r="T189" i="13" s="1"/>
  <c r="U189" i="13" s="1"/>
  <c r="Q188" i="13"/>
  <c r="T188" i="13" s="1"/>
  <c r="U188" i="13" s="1"/>
  <c r="Q187" i="13"/>
  <c r="T187" i="13" s="1"/>
  <c r="U187" i="13" s="1"/>
  <c r="Q186" i="13"/>
  <c r="T186" i="13" s="1"/>
  <c r="U186" i="13" s="1"/>
  <c r="Q185" i="13"/>
  <c r="T185" i="13" s="1"/>
  <c r="U185" i="13" s="1"/>
  <c r="Q184" i="13"/>
  <c r="T184" i="13" s="1"/>
  <c r="U184" i="13" s="1"/>
  <c r="Q183" i="13"/>
  <c r="T183" i="13" s="1"/>
  <c r="U183" i="13" s="1"/>
  <c r="Q182" i="13"/>
  <c r="T182" i="13" s="1"/>
  <c r="U182" i="13" s="1"/>
  <c r="Q181" i="13"/>
  <c r="T181" i="13" s="1"/>
  <c r="U181" i="13" s="1"/>
  <c r="Q180" i="13"/>
  <c r="T180" i="13" s="1"/>
  <c r="U180" i="13" s="1"/>
  <c r="Q179" i="13"/>
  <c r="T179" i="13" s="1"/>
  <c r="U179" i="13" s="1"/>
  <c r="Q178" i="13"/>
  <c r="T178" i="13" s="1"/>
  <c r="U178" i="13" s="1"/>
  <c r="Q177" i="13"/>
  <c r="T177" i="13" s="1"/>
  <c r="U177" i="13" s="1"/>
  <c r="Q176" i="13"/>
  <c r="T176" i="13" s="1"/>
  <c r="U176" i="13" s="1"/>
  <c r="Q175" i="13"/>
  <c r="T175" i="13" s="1"/>
  <c r="U175" i="13" s="1"/>
  <c r="Q174" i="13"/>
  <c r="T174" i="13" s="1"/>
  <c r="U174" i="13" s="1"/>
  <c r="Q173" i="13"/>
  <c r="T173" i="13" s="1"/>
  <c r="U173" i="13" s="1"/>
  <c r="Q172" i="13"/>
  <c r="T172" i="13" s="1"/>
  <c r="U172" i="13" s="1"/>
  <c r="Q171" i="13"/>
  <c r="T171" i="13" s="1"/>
  <c r="U171" i="13" s="1"/>
  <c r="Q170" i="13"/>
  <c r="T170" i="13" s="1"/>
  <c r="U170" i="13" s="1"/>
  <c r="Q169" i="13"/>
  <c r="T169" i="13" s="1"/>
  <c r="U169" i="13" s="1"/>
  <c r="Q168" i="13"/>
  <c r="T168" i="13" s="1"/>
  <c r="U168" i="13" s="1"/>
  <c r="Q167" i="13"/>
  <c r="T167" i="13" s="1"/>
  <c r="U167" i="13" s="1"/>
  <c r="N104" i="13"/>
  <c r="T104" i="13" s="1"/>
  <c r="N103" i="13"/>
  <c r="R103" i="13" s="1"/>
  <c r="N102" i="13"/>
  <c r="T102" i="13" s="1"/>
  <c r="N101" i="13"/>
  <c r="R101" i="13" s="1"/>
  <c r="N100" i="13"/>
  <c r="T100" i="13" s="1"/>
  <c r="N99" i="13"/>
  <c r="R99" i="13" s="1"/>
  <c r="N98" i="13"/>
  <c r="T98" i="13" s="1"/>
  <c r="N97" i="13"/>
  <c r="R97" i="13" s="1"/>
  <c r="N96" i="13"/>
  <c r="T96" i="13" s="1"/>
  <c r="N95" i="13"/>
  <c r="R95" i="13" s="1"/>
  <c r="N94" i="13"/>
  <c r="T94" i="13" s="1"/>
  <c r="N93" i="13"/>
  <c r="R93" i="13" s="1"/>
  <c r="N92" i="13"/>
  <c r="T92" i="13" s="1"/>
  <c r="N91" i="13"/>
  <c r="R91" i="13" s="1"/>
  <c r="N90" i="13"/>
  <c r="T90" i="13" s="1"/>
  <c r="N89" i="13"/>
  <c r="R89" i="13" s="1"/>
  <c r="N88" i="13"/>
  <c r="T88" i="13" s="1"/>
  <c r="N87" i="13"/>
  <c r="R87" i="13" s="1"/>
  <c r="N86" i="13"/>
  <c r="P86" i="13" s="1"/>
  <c r="N85" i="13"/>
  <c r="R85" i="13" s="1"/>
  <c r="N84" i="13"/>
  <c r="T84" i="13" s="1"/>
  <c r="N83" i="13"/>
  <c r="R83" i="13" s="1"/>
  <c r="N82" i="13"/>
  <c r="T82" i="13" s="1"/>
  <c r="T83" i="13" l="1"/>
  <c r="P94" i="13"/>
  <c r="T89" i="13"/>
  <c r="R94" i="13"/>
  <c r="R100" i="13"/>
  <c r="R86" i="13"/>
  <c r="P102" i="13"/>
  <c r="T86" i="13"/>
  <c r="R92" i="13"/>
  <c r="T97" i="13"/>
  <c r="R102" i="13"/>
  <c r="P82" i="13"/>
  <c r="P88" i="13"/>
  <c r="T91" i="13"/>
  <c r="P104" i="13"/>
  <c r="P96" i="13"/>
  <c r="T99" i="13"/>
  <c r="P84" i="13"/>
  <c r="P90" i="13"/>
  <c r="T93" i="13"/>
  <c r="R96" i="13"/>
  <c r="R84" i="13"/>
  <c r="T87" i="13"/>
  <c r="R90" i="13"/>
  <c r="P100" i="13"/>
  <c r="T103" i="13"/>
  <c r="T85" i="13"/>
  <c r="R82" i="13"/>
  <c r="R88" i="13"/>
  <c r="P98" i="13"/>
  <c r="T101" i="13"/>
  <c r="R104" i="13"/>
  <c r="P92" i="13"/>
  <c r="T95" i="13"/>
  <c r="R98" i="13"/>
  <c r="P83" i="13"/>
  <c r="P85" i="13"/>
  <c r="P87" i="13"/>
  <c r="P89" i="13"/>
  <c r="P91" i="13"/>
  <c r="P93" i="13"/>
  <c r="P95" i="13"/>
  <c r="P97" i="13"/>
  <c r="P99" i="13"/>
  <c r="P101" i="13"/>
  <c r="P103" i="13"/>
</calcChain>
</file>

<file path=xl/sharedStrings.xml><?xml version="1.0" encoding="utf-8"?>
<sst xmlns="http://schemas.openxmlformats.org/spreadsheetml/2006/main" count="673" uniqueCount="335">
  <si>
    <t>総数</t>
  </si>
  <si>
    <t>千代田</t>
  </si>
  <si>
    <t>中央</t>
  </si>
  <si>
    <t>港</t>
  </si>
  <si>
    <t>新宿</t>
  </si>
  <si>
    <t>文京</t>
  </si>
  <si>
    <t>台東</t>
  </si>
  <si>
    <t>墨田</t>
  </si>
  <si>
    <t>江東</t>
  </si>
  <si>
    <t>品川</t>
  </si>
  <si>
    <t>目黒</t>
  </si>
  <si>
    <t>大田</t>
  </si>
  <si>
    <t>世田谷</t>
  </si>
  <si>
    <t>渋谷</t>
  </si>
  <si>
    <t>中野</t>
  </si>
  <si>
    <t>杉並</t>
  </si>
  <si>
    <t>豊島</t>
  </si>
  <si>
    <t>北</t>
  </si>
  <si>
    <t>荒川</t>
  </si>
  <si>
    <t>板橋</t>
  </si>
  <si>
    <t>練馬</t>
  </si>
  <si>
    <t>足立</t>
  </si>
  <si>
    <t>葛飾</t>
  </si>
  <si>
    <t>江戸川</t>
  </si>
  <si>
    <t>区名</t>
    <rPh sb="0" eb="1">
      <t>ク</t>
    </rPh>
    <rPh sb="1" eb="2">
      <t>メイ</t>
    </rPh>
    <phoneticPr fontId="2"/>
  </si>
  <si>
    <t>千</t>
  </si>
  <si>
    <t>中</t>
  </si>
  <si>
    <t>新</t>
  </si>
  <si>
    <t>文</t>
  </si>
  <si>
    <t>台</t>
  </si>
  <si>
    <t>墨</t>
  </si>
  <si>
    <t>江</t>
  </si>
  <si>
    <t>品</t>
  </si>
  <si>
    <t>目</t>
  </si>
  <si>
    <t>大</t>
  </si>
  <si>
    <t>世</t>
  </si>
  <si>
    <t>渋</t>
  </si>
  <si>
    <t>杉</t>
  </si>
  <si>
    <t>豊</t>
  </si>
  <si>
    <t>荒</t>
  </si>
  <si>
    <t>板</t>
  </si>
  <si>
    <t>練</t>
  </si>
  <si>
    <t>足</t>
  </si>
  <si>
    <t>葛</t>
  </si>
  <si>
    <t>総</t>
  </si>
  <si>
    <t>年少人口比率（0-14）</t>
    <rPh sb="0" eb="2">
      <t>ネンショウ</t>
    </rPh>
    <rPh sb="2" eb="4">
      <t>ジンコウ</t>
    </rPh>
    <rPh sb="4" eb="6">
      <t>ヒリツ</t>
    </rPh>
    <phoneticPr fontId="2"/>
  </si>
  <si>
    <t>生産年齢人口比率（15-64）</t>
    <rPh sb="0" eb="2">
      <t>セイサン</t>
    </rPh>
    <rPh sb="2" eb="4">
      <t>ネンレイ</t>
    </rPh>
    <rPh sb="4" eb="6">
      <t>ジンコウ</t>
    </rPh>
    <rPh sb="6" eb="8">
      <t>ヒリツ</t>
    </rPh>
    <phoneticPr fontId="2"/>
  </si>
  <si>
    <t>老年人口比率（65-）</t>
    <rPh sb="0" eb="2">
      <t>ロウネン</t>
    </rPh>
    <rPh sb="2" eb="4">
      <t>ジンコウ</t>
    </rPh>
    <rPh sb="4" eb="6">
      <t>ヒリツ</t>
    </rPh>
    <phoneticPr fontId="2"/>
  </si>
  <si>
    <t>昼間人口</t>
  </si>
  <si>
    <t>区部</t>
  </si>
  <si>
    <t>社会増減</t>
    <rPh sb="0" eb="2">
      <t>シャカイ</t>
    </rPh>
    <rPh sb="2" eb="4">
      <t>ゾウゲン</t>
    </rPh>
    <phoneticPr fontId="2"/>
  </si>
  <si>
    <t>自然増減</t>
    <rPh sb="0" eb="2">
      <t>シゼン</t>
    </rPh>
    <rPh sb="2" eb="4">
      <t>ゾウゲン</t>
    </rPh>
    <phoneticPr fontId="2"/>
  </si>
  <si>
    <t>その他</t>
    <rPh sb="2" eb="3">
      <t>タ</t>
    </rPh>
    <phoneticPr fontId="2"/>
  </si>
  <si>
    <t>計</t>
    <rPh sb="0" eb="1">
      <t>ケイ</t>
    </rPh>
    <phoneticPr fontId="2"/>
  </si>
  <si>
    <t>チェック</t>
    <phoneticPr fontId="2"/>
  </si>
  <si>
    <t>人口</t>
    <phoneticPr fontId="2"/>
  </si>
  <si>
    <t>世帯数</t>
    <phoneticPr fontId="2"/>
  </si>
  <si>
    <t>６５－６９</t>
  </si>
  <si>
    <t>７０－７４</t>
  </si>
  <si>
    <t>７５－７９</t>
  </si>
  <si>
    <t>８０－８４</t>
  </si>
  <si>
    <t>８５-</t>
  </si>
  <si>
    <t>昼間人口</t>
    <rPh sb="0" eb="2">
      <t>チュウカン</t>
    </rPh>
    <rPh sb="2" eb="4">
      <t>ジンコウ</t>
    </rPh>
    <phoneticPr fontId="1"/>
  </si>
  <si>
    <t>外国人</t>
    <rPh sb="0" eb="2">
      <t>ガイコク</t>
    </rPh>
    <rPh sb="2" eb="3">
      <t>ジン</t>
    </rPh>
    <phoneticPr fontId="1"/>
  </si>
  <si>
    <t>高齢化比率</t>
    <rPh sb="0" eb="3">
      <t>コウレイカ</t>
    </rPh>
    <rPh sb="3" eb="5">
      <t>ヒリツ</t>
    </rPh>
    <phoneticPr fontId="1"/>
  </si>
  <si>
    <t>世帯数</t>
    <rPh sb="0" eb="3">
      <t>セタイスウ</t>
    </rPh>
    <phoneticPr fontId="1"/>
  </si>
  <si>
    <t>人口動態</t>
    <rPh sb="0" eb="2">
      <t>ジンコウ</t>
    </rPh>
    <rPh sb="2" eb="4">
      <t>ドウタイ</t>
    </rPh>
    <phoneticPr fontId="1"/>
  </si>
  <si>
    <t>単身高齢者世帯数</t>
    <rPh sb="0" eb="2">
      <t>タンシン</t>
    </rPh>
    <rPh sb="2" eb="5">
      <t>コウレイシャ</t>
    </rPh>
    <rPh sb="5" eb="8">
      <t>セタイスウ</t>
    </rPh>
    <phoneticPr fontId="1"/>
  </si>
  <si>
    <t>老年人口比率
（65-）</t>
    <rPh sb="0" eb="2">
      <t>ロウネン</t>
    </rPh>
    <rPh sb="2" eb="4">
      <t>ジンコウ</t>
    </rPh>
    <rPh sb="4" eb="6">
      <t>ヒリツ</t>
    </rPh>
    <phoneticPr fontId="2"/>
  </si>
  <si>
    <t>外国人</t>
    <rPh sb="0" eb="2">
      <t>ガイコク</t>
    </rPh>
    <rPh sb="2" eb="3">
      <t>ジン</t>
    </rPh>
    <phoneticPr fontId="2"/>
  </si>
  <si>
    <t>グラフ８</t>
    <phoneticPr fontId="1"/>
  </si>
  <si>
    <t>グラフ７</t>
    <phoneticPr fontId="1"/>
  </si>
  <si>
    <t>グラフ６</t>
    <phoneticPr fontId="1"/>
  </si>
  <si>
    <t>グラフ５</t>
    <phoneticPr fontId="1"/>
  </si>
  <si>
    <t>グラフ４</t>
    <phoneticPr fontId="1"/>
  </si>
  <si>
    <t>グラフ３</t>
    <phoneticPr fontId="2"/>
  </si>
  <si>
    <t>グラフ２</t>
    <phoneticPr fontId="1"/>
  </si>
  <si>
    <t>グラフ１</t>
    <phoneticPr fontId="1"/>
  </si>
  <si>
    <t>人口</t>
    <phoneticPr fontId="1"/>
  </si>
  <si>
    <t>６５歳以上
世帯数計</t>
    <rPh sb="2" eb="5">
      <t>サイイジョウ</t>
    </rPh>
    <rPh sb="6" eb="9">
      <t>セタイスウ</t>
    </rPh>
    <rPh sb="9" eb="10">
      <t>ケイ</t>
    </rPh>
    <phoneticPr fontId="1"/>
  </si>
  <si>
    <t>三層人口比率</t>
    <rPh sb="0" eb="2">
      <t>サンソウ</t>
    </rPh>
    <rPh sb="2" eb="4">
      <t>ジンコウ</t>
    </rPh>
    <rPh sb="4" eb="6">
      <t>ヒリツ</t>
    </rPh>
    <phoneticPr fontId="1"/>
  </si>
  <si>
    <t>データ</t>
    <phoneticPr fontId="1"/>
  </si>
  <si>
    <t>住民基本台帳</t>
    <phoneticPr fontId="1"/>
  </si>
  <si>
    <t>（外国人を含む）</t>
    <phoneticPr fontId="1"/>
  </si>
  <si>
    <t>国勢調査</t>
    <phoneticPr fontId="1"/>
  </si>
  <si>
    <t>外国人人口</t>
    <rPh sb="0" eb="2">
      <t>ガイコク</t>
    </rPh>
    <rPh sb="2" eb="3">
      <t>ジン</t>
    </rPh>
    <rPh sb="3" eb="5">
      <t>ジンコウ</t>
    </rPh>
    <phoneticPr fontId="1"/>
  </si>
  <si>
    <t>東京都</t>
    <rPh sb="0" eb="2">
      <t>トウキョウ</t>
    </rPh>
    <rPh sb="2" eb="3">
      <t>ト</t>
    </rPh>
    <phoneticPr fontId="1"/>
  </si>
  <si>
    <t>総務省</t>
    <rPh sb="0" eb="3">
      <t>ソウムショウ</t>
    </rPh>
    <phoneticPr fontId="1"/>
  </si>
  <si>
    <t>人口の動き</t>
    <phoneticPr fontId="1"/>
  </si>
  <si>
    <t>老年人口（65-）</t>
    <phoneticPr fontId="2"/>
  </si>
  <si>
    <t>生産年齢人口（15-64）</t>
    <phoneticPr fontId="2"/>
  </si>
  <si>
    <t>年少人口（0-14）</t>
    <phoneticPr fontId="2"/>
  </si>
  <si>
    <t>13101_千代田区</t>
  </si>
  <si>
    <t>13102_中央区</t>
  </si>
  <si>
    <t>13103_港区</t>
  </si>
  <si>
    <t>13104_新宿区</t>
  </si>
  <si>
    <t>13105_文京区</t>
  </si>
  <si>
    <t>13106_台東区</t>
  </si>
  <si>
    <t>13107_墨田区</t>
  </si>
  <si>
    <t>13108_江東区</t>
  </si>
  <si>
    <t>13109_品川区</t>
  </si>
  <si>
    <t>13110_目黒区</t>
  </si>
  <si>
    <t>13111_大田区</t>
  </si>
  <si>
    <t>13112_世田谷区</t>
  </si>
  <si>
    <t>13113_渋谷区</t>
  </si>
  <si>
    <t>13114_中野区</t>
  </si>
  <si>
    <t>13115_杉並区</t>
  </si>
  <si>
    <t>13116_豊島区</t>
  </si>
  <si>
    <t>13117_北区</t>
  </si>
  <si>
    <t>13118_荒川区</t>
  </si>
  <si>
    <t>13119_板橋区</t>
  </si>
  <si>
    <t>13120_練馬区</t>
  </si>
  <si>
    <t>13121_足立区</t>
  </si>
  <si>
    <t>13122_葛飾区</t>
  </si>
  <si>
    <t>13123_江戸川区</t>
  </si>
  <si>
    <t>世帯人員</t>
  </si>
  <si>
    <t>年齢</t>
  </si>
  <si>
    <t>00_総数</t>
  </si>
  <si>
    <t>14_65～69歳</t>
  </si>
  <si>
    <t>15_70～74歳</t>
  </si>
  <si>
    <t>16_75～79歳</t>
  </si>
  <si>
    <t>17_80～84歳</t>
  </si>
  <si>
    <t>18_85～89歳</t>
  </si>
  <si>
    <t>19_90～94歳</t>
  </si>
  <si>
    <t>20_95歳以上</t>
  </si>
  <si>
    <t>人</t>
  </si>
  <si>
    <t>地域名</t>
  </si>
  <si>
    <t>男女</t>
  </si>
  <si>
    <t>配偶関係</t>
  </si>
  <si>
    <t>世帯の種類・世帯の家族類型・施設等の世帯の種類</t>
  </si>
  <si>
    <t xml:space="preserve"> </t>
  </si>
  <si>
    <t>0_総数</t>
  </si>
  <si>
    <t>2</t>
  </si>
  <si>
    <t>13_単独世帯</t>
  </si>
  <si>
    <t>総    数</t>
  </si>
  <si>
    <t>男</t>
  </si>
  <si>
    <t>女</t>
  </si>
  <si>
    <t>千代田区</t>
  </si>
  <si>
    <t>中央区</t>
  </si>
  <si>
    <t>港　区</t>
  </si>
  <si>
    <t>新宿区</t>
  </si>
  <si>
    <t>文京区</t>
  </si>
  <si>
    <t>台東区</t>
  </si>
  <si>
    <t>墨田区</t>
  </si>
  <si>
    <t>江東区</t>
  </si>
  <si>
    <t>品川区</t>
  </si>
  <si>
    <t>目黒区</t>
  </si>
  <si>
    <t>大田区</t>
  </si>
  <si>
    <t>世田谷区</t>
  </si>
  <si>
    <t>渋谷区</t>
  </si>
  <si>
    <t>中野区</t>
  </si>
  <si>
    <t>杉並区</t>
  </si>
  <si>
    <t>豊島区　</t>
  </si>
  <si>
    <t>北　区</t>
  </si>
  <si>
    <t>荒川区</t>
  </si>
  <si>
    <t>板橋区</t>
  </si>
  <si>
    <t>練馬区</t>
  </si>
  <si>
    <t>足立区</t>
  </si>
  <si>
    <t>江戸川区</t>
  </si>
  <si>
    <t>(単位:世帯、人、人/k㎡、%)</t>
    <rPh sb="1" eb="3">
      <t>タンイ</t>
    </rPh>
    <rPh sb="4" eb="6">
      <t>セタイ</t>
    </rPh>
    <rPh sb="7" eb="8">
      <t>ニン</t>
    </rPh>
    <rPh sb="9" eb="10">
      <t>ニン</t>
    </rPh>
    <phoneticPr fontId="14"/>
  </si>
  <si>
    <t>人口密度</t>
    <rPh sb="3" eb="4">
      <t>ド</t>
    </rPh>
    <phoneticPr fontId="13"/>
  </si>
  <si>
    <t>増減数
（人口総数）</t>
    <rPh sb="0" eb="1">
      <t>ゾウ</t>
    </rPh>
    <rPh sb="1" eb="2">
      <t>ゲン</t>
    </rPh>
    <rPh sb="2" eb="3">
      <t>スウ</t>
    </rPh>
    <rPh sb="5" eb="6">
      <t>ヒト</t>
    </rPh>
    <rPh sb="6" eb="7">
      <t>クチ</t>
    </rPh>
    <rPh sb="7" eb="9">
      <t>ソウスウ</t>
    </rPh>
    <phoneticPr fontId="13"/>
  </si>
  <si>
    <t xml:space="preserve">
増 減 率 
(人口総数)</t>
    <rPh sb="3" eb="4">
      <t>ヘ</t>
    </rPh>
    <rPh sb="5" eb="6">
      <t>リツ</t>
    </rPh>
    <rPh sb="9" eb="11">
      <t>ジンコウ</t>
    </rPh>
    <rPh sb="11" eb="13">
      <t>ソウスウ</t>
    </rPh>
    <phoneticPr fontId="13"/>
  </si>
  <si>
    <t>世帯数</t>
    <rPh sb="0" eb="3">
      <t>セタイスウ</t>
    </rPh>
    <phoneticPr fontId="13"/>
  </si>
  <si>
    <t>葛飾区</t>
    <rPh sb="0" eb="3">
      <t>カツシカク</t>
    </rPh>
    <phoneticPr fontId="13"/>
  </si>
  <si>
    <t>【グラフ２】昼間人口（国勢調査）</t>
    <rPh sb="6" eb="8">
      <t>チュウカン</t>
    </rPh>
    <rPh sb="8" eb="10">
      <t>ジンコウ</t>
    </rPh>
    <rPh sb="11" eb="13">
      <t>コクセイ</t>
    </rPh>
    <rPh sb="13" eb="15">
      <t>チョウサ</t>
    </rPh>
    <phoneticPr fontId="1"/>
  </si>
  <si>
    <t>第１表　地域、昼間・常住、男女別人口</t>
    <phoneticPr fontId="2"/>
  </si>
  <si>
    <t>地　　域</t>
    <rPh sb="0" eb="1">
      <t>チ</t>
    </rPh>
    <rPh sb="3" eb="4">
      <t>イキ</t>
    </rPh>
    <phoneticPr fontId="2"/>
  </si>
  <si>
    <t>昼　　間　　人　　口</t>
    <rPh sb="0" eb="1">
      <t>ヒル</t>
    </rPh>
    <rPh sb="3" eb="4">
      <t>アイダ</t>
    </rPh>
    <rPh sb="6" eb="7">
      <t>ジン</t>
    </rPh>
    <rPh sb="9" eb="10">
      <t>クチ</t>
    </rPh>
    <phoneticPr fontId="2"/>
  </si>
  <si>
    <t>常　　住　　人　　口</t>
    <rPh sb="0" eb="1">
      <t>ツネ</t>
    </rPh>
    <rPh sb="3" eb="4">
      <t>ジュウ</t>
    </rPh>
    <rPh sb="6" eb="7">
      <t>ジン</t>
    </rPh>
    <rPh sb="9" eb="10">
      <t>クチ</t>
    </rPh>
    <phoneticPr fontId="2"/>
  </si>
  <si>
    <t>昼夜間人口比率
1)</t>
    <rPh sb="0" eb="1">
      <t>ヒル</t>
    </rPh>
    <rPh sb="1" eb="3">
      <t>ヤカン</t>
    </rPh>
    <rPh sb="3" eb="5">
      <t>ジンコウ</t>
    </rPh>
    <phoneticPr fontId="2"/>
  </si>
  <si>
    <t>面　積</t>
    <rPh sb="0" eb="1">
      <t>メン</t>
    </rPh>
    <rPh sb="2" eb="3">
      <t>セキ</t>
    </rPh>
    <phoneticPr fontId="2"/>
  </si>
  <si>
    <t>人口密度</t>
    <rPh sb="0" eb="2">
      <t>ジンコウ</t>
    </rPh>
    <rPh sb="2" eb="4">
      <t>ミツド</t>
    </rPh>
    <phoneticPr fontId="2"/>
  </si>
  <si>
    <t>総　数
2)</t>
    <rPh sb="0" eb="1">
      <t>フサ</t>
    </rPh>
    <rPh sb="2" eb="3">
      <t>カズ</t>
    </rPh>
    <phoneticPr fontId="2"/>
  </si>
  <si>
    <t>男</t>
    <rPh sb="0" eb="1">
      <t>オトコ</t>
    </rPh>
    <phoneticPr fontId="2"/>
  </si>
  <si>
    <t>女</t>
    <rPh sb="0" eb="1">
      <t>オンナ</t>
    </rPh>
    <phoneticPr fontId="2"/>
  </si>
  <si>
    <t>総　数</t>
    <rPh sb="0" eb="1">
      <t>フサ</t>
    </rPh>
    <rPh sb="2" eb="3">
      <t>カズ</t>
    </rPh>
    <phoneticPr fontId="2"/>
  </si>
  <si>
    <t>昼間人口</t>
    <rPh sb="0" eb="2">
      <t>チュウカン</t>
    </rPh>
    <rPh sb="2" eb="4">
      <t>ジンコウ</t>
    </rPh>
    <phoneticPr fontId="2"/>
  </si>
  <si>
    <t>常住人口</t>
    <rPh sb="0" eb="2">
      <t>ジョウジュウ</t>
    </rPh>
    <rPh sb="2" eb="4">
      <t>ジンコウ</t>
    </rPh>
    <phoneticPr fontId="2"/>
  </si>
  <si>
    <t>東京都総数</t>
    <rPh sb="3" eb="4">
      <t>フサ</t>
    </rPh>
    <rPh sb="4" eb="5">
      <t>カズ</t>
    </rPh>
    <phoneticPr fontId="2"/>
  </si>
  <si>
    <t>区部</t>
    <rPh sb="0" eb="1">
      <t>ク</t>
    </rPh>
    <rPh sb="1" eb="2">
      <t>ブ</t>
    </rPh>
    <phoneticPr fontId="2"/>
  </si>
  <si>
    <t>千代田区</t>
    <phoneticPr fontId="2"/>
  </si>
  <si>
    <t>中央区</t>
    <phoneticPr fontId="2"/>
  </si>
  <si>
    <t>港区</t>
    <phoneticPr fontId="2"/>
  </si>
  <si>
    <t>新宿区</t>
    <phoneticPr fontId="2"/>
  </si>
  <si>
    <t>文京区</t>
    <phoneticPr fontId="2"/>
  </si>
  <si>
    <t>台東区</t>
    <phoneticPr fontId="2"/>
  </si>
  <si>
    <t>墨田区</t>
    <phoneticPr fontId="2"/>
  </si>
  <si>
    <t>江東区</t>
    <phoneticPr fontId="2"/>
  </si>
  <si>
    <t>品川区</t>
    <phoneticPr fontId="2"/>
  </si>
  <si>
    <t>目黒区</t>
    <rPh sb="0" eb="3">
      <t>メグロク</t>
    </rPh>
    <phoneticPr fontId="2"/>
  </si>
  <si>
    <t>大田区</t>
    <phoneticPr fontId="2"/>
  </si>
  <si>
    <t>世田谷区</t>
    <phoneticPr fontId="2"/>
  </si>
  <si>
    <t>渋谷区</t>
    <phoneticPr fontId="2"/>
  </si>
  <si>
    <t>中野区</t>
    <phoneticPr fontId="2"/>
  </si>
  <si>
    <t>杉並区</t>
    <phoneticPr fontId="2"/>
  </si>
  <si>
    <t>豊島区</t>
    <phoneticPr fontId="2"/>
  </si>
  <si>
    <t>北区</t>
    <phoneticPr fontId="2"/>
  </si>
  <si>
    <t>荒川区</t>
    <phoneticPr fontId="2"/>
  </si>
  <si>
    <t>板橋区</t>
    <phoneticPr fontId="2"/>
  </si>
  <si>
    <t>練馬区</t>
    <phoneticPr fontId="2"/>
  </si>
  <si>
    <t>足立区</t>
    <phoneticPr fontId="2"/>
  </si>
  <si>
    <t>葛飾区</t>
    <phoneticPr fontId="2"/>
  </si>
  <si>
    <t>江戸川区</t>
    <phoneticPr fontId="2"/>
  </si>
  <si>
    <t>注 1)　昼夜間人口比率＝昼間人口÷常住人口×１００</t>
    <rPh sb="0" eb="1">
      <t>チュウ</t>
    </rPh>
    <phoneticPr fontId="2"/>
  </si>
  <si>
    <t>　  2)　昼間・常住人口の総数については年齢・労働力状態「不詳」を含む。</t>
    <rPh sb="27" eb="29">
      <t>ジョウタイ</t>
    </rPh>
    <phoneticPr fontId="2"/>
  </si>
  <si>
    <t>資料：『令和２年国勢調査による 東京都の昼間人口（従業地・通学地による人口』</t>
    <rPh sb="0" eb="2">
      <t>シリョウ</t>
    </rPh>
    <phoneticPr fontId="1"/>
  </si>
  <si>
    <t>【グラフ４】外国人人口</t>
    <rPh sb="6" eb="8">
      <t>ガイコク</t>
    </rPh>
    <rPh sb="8" eb="9">
      <t>ジン</t>
    </rPh>
    <rPh sb="9" eb="11">
      <t>ジンコウ</t>
    </rPh>
    <phoneticPr fontId="1"/>
  </si>
  <si>
    <t>中国</t>
  </si>
  <si>
    <t>韓国</t>
  </si>
  <si>
    <t>ベトナム</t>
  </si>
  <si>
    <t>フィリピン</t>
  </si>
  <si>
    <t>ネパール</t>
  </si>
  <si>
    <t>米国</t>
  </si>
  <si>
    <t>台湾</t>
  </si>
  <si>
    <t>インド</t>
  </si>
  <si>
    <t>ミャンマー</t>
  </si>
  <si>
    <t>港区</t>
  </si>
  <si>
    <t>豊島区</t>
  </si>
  <si>
    <t>北区</t>
  </si>
  <si>
    <t>葛飾区</t>
  </si>
  <si>
    <t>　</t>
    <phoneticPr fontId="28"/>
  </si>
  <si>
    <t>国・地　域</t>
    <rPh sb="0" eb="1">
      <t>クニ</t>
    </rPh>
    <rPh sb="2" eb="3">
      <t>チ</t>
    </rPh>
    <rPh sb="4" eb="5">
      <t>イキ</t>
    </rPh>
    <phoneticPr fontId="28"/>
  </si>
  <si>
    <t>前 年 同 月</t>
    <phoneticPr fontId="28"/>
  </si>
  <si>
    <t>と の 比 較</t>
    <phoneticPr fontId="28"/>
  </si>
  <si>
    <t>総数</t>
    <rPh sb="0" eb="2">
      <t>ソウスウ</t>
    </rPh>
    <phoneticPr fontId="28"/>
  </si>
  <si>
    <t>増減数</t>
    <rPh sb="0" eb="2">
      <t>ゾウゲン</t>
    </rPh>
    <rPh sb="2" eb="3">
      <t>スウ</t>
    </rPh>
    <phoneticPr fontId="28"/>
  </si>
  <si>
    <t>総数</t>
    <rPh sb="0" eb="1">
      <t>フサ</t>
    </rPh>
    <rPh sb="1" eb="2">
      <t>カズ</t>
    </rPh>
    <phoneticPr fontId="28"/>
  </si>
  <si>
    <t>区部</t>
    <rPh sb="0" eb="1">
      <t>クブ</t>
    </rPh>
    <rPh sb="1" eb="2">
      <t>ブ</t>
    </rPh>
    <phoneticPr fontId="28"/>
  </si>
  <si>
    <t>注１）住民票に記載される国籍・地域の名称は在留管理制度に基づく在留カード等の「国籍・地域」欄の表記によっている。</t>
    <phoneticPr fontId="28"/>
  </si>
  <si>
    <t xml:space="preserve">       このため、本統計の国籍・地域の名称は、平成29年1月から在留管理制度に基づく法務省「在留外国人統計」の国籍・地域の名称に合わせており、</t>
    <phoneticPr fontId="28"/>
  </si>
  <si>
    <t xml:space="preserve">       平成28年10月までの本統計の「中国」には台湾を含んでいる。</t>
    <phoneticPr fontId="28"/>
  </si>
  <si>
    <t xml:space="preserve">   ３）人口規模を考慮し、島部町村については、支庁単位の集計とした。各支庁管内の町村は以下のとおり。</t>
    <phoneticPr fontId="28"/>
  </si>
  <si>
    <t>　　　大島支庁 　：　大島町、利島村、新島村、神津島村</t>
    <rPh sb="3" eb="5">
      <t>オオシマ</t>
    </rPh>
    <rPh sb="5" eb="7">
      <t>シチョウ</t>
    </rPh>
    <rPh sb="11" eb="14">
      <t>オオシママチ</t>
    </rPh>
    <rPh sb="15" eb="17">
      <t>トシマ</t>
    </rPh>
    <rPh sb="17" eb="18">
      <t>ムラ</t>
    </rPh>
    <rPh sb="19" eb="21">
      <t>ニイジマ</t>
    </rPh>
    <rPh sb="21" eb="22">
      <t>ムラ</t>
    </rPh>
    <rPh sb="23" eb="26">
      <t>コウヅシマ</t>
    </rPh>
    <rPh sb="26" eb="27">
      <t>ムラ</t>
    </rPh>
    <phoneticPr fontId="28"/>
  </si>
  <si>
    <t>　　八丈支庁　 ：　八丈町、青ヶ島村</t>
    <rPh sb="2" eb="4">
      <t>ハチジョウ</t>
    </rPh>
    <rPh sb="4" eb="6">
      <t>シチョウ</t>
    </rPh>
    <rPh sb="10" eb="13">
      <t>ハチジョウマチ</t>
    </rPh>
    <rPh sb="14" eb="18">
      <t>アオガシマムラ</t>
    </rPh>
    <phoneticPr fontId="28"/>
  </si>
  <si>
    <t>　　　三宅支庁　 ：　三宅村、御蔵島村</t>
    <rPh sb="3" eb="5">
      <t>ミヤケ</t>
    </rPh>
    <rPh sb="5" eb="7">
      <t>シチョウ</t>
    </rPh>
    <rPh sb="11" eb="14">
      <t>ミヤケムラ</t>
    </rPh>
    <rPh sb="15" eb="19">
      <t>ミクラジマムラ</t>
    </rPh>
    <phoneticPr fontId="28"/>
  </si>
  <si>
    <t>　　小笠原支庁：  小笠原村</t>
    <rPh sb="2" eb="5">
      <t>オガサワラ</t>
    </rPh>
    <rPh sb="5" eb="7">
      <t>シチョウ</t>
    </rPh>
    <rPh sb="10" eb="14">
      <t>オガサワラムラ</t>
    </rPh>
    <phoneticPr fontId="28"/>
  </si>
  <si>
    <t>第１表　　区 市 町 村、変 動 要 因 別 人 口（総数）</t>
    <rPh sb="27" eb="29">
      <t>ソウスウ</t>
    </rPh>
    <phoneticPr fontId="36"/>
  </si>
  <si>
    <t>地域</t>
    <rPh sb="1" eb="2">
      <t>イキ</t>
    </rPh>
    <phoneticPr fontId="36"/>
  </si>
  <si>
    <t>人 口 増 減</t>
    <rPh sb="0" eb="1">
      <t>ヒト</t>
    </rPh>
    <rPh sb="2" eb="3">
      <t>クチ</t>
    </rPh>
    <rPh sb="4" eb="5">
      <t>ゾウ</t>
    </rPh>
    <rPh sb="6" eb="7">
      <t>ゲン</t>
    </rPh>
    <phoneticPr fontId="36"/>
  </si>
  <si>
    <t>社 会 増 減                    （他県との移動増減）</t>
    <rPh sb="0" eb="1">
      <t>シャ</t>
    </rPh>
    <rPh sb="2" eb="3">
      <t>カイ</t>
    </rPh>
    <rPh sb="4" eb="5">
      <t>ゾウ</t>
    </rPh>
    <rPh sb="6" eb="7">
      <t>ゲン</t>
    </rPh>
    <rPh sb="34" eb="36">
      <t>ゾウゲン</t>
    </rPh>
    <phoneticPr fontId="36"/>
  </si>
  <si>
    <t xml:space="preserve">都 内 間 の </t>
    <rPh sb="0" eb="1">
      <t>ト</t>
    </rPh>
    <rPh sb="2" eb="3">
      <t>ウチ</t>
    </rPh>
    <rPh sb="4" eb="5">
      <t>カン</t>
    </rPh>
    <phoneticPr fontId="36"/>
  </si>
  <si>
    <t>自 然 増 減</t>
    <rPh sb="0" eb="1">
      <t>ジ</t>
    </rPh>
    <rPh sb="2" eb="3">
      <t>ゼン</t>
    </rPh>
    <rPh sb="4" eb="5">
      <t>ゾウ</t>
    </rPh>
    <rPh sb="6" eb="7">
      <t>ゲン</t>
    </rPh>
    <phoneticPr fontId="36"/>
  </si>
  <si>
    <t>その他の増減</t>
    <rPh sb="2" eb="3">
      <t>タ</t>
    </rPh>
    <rPh sb="4" eb="6">
      <t>ゾウゲン</t>
    </rPh>
    <phoneticPr fontId="36"/>
  </si>
  <si>
    <t xml:space="preserve">転  入  数  </t>
    <rPh sb="6" eb="7">
      <t>スウ</t>
    </rPh>
    <phoneticPr fontId="36"/>
  </si>
  <si>
    <t xml:space="preserve">転  出  数  </t>
    <rPh sb="6" eb="7">
      <t>スウ</t>
    </rPh>
    <phoneticPr fontId="36"/>
  </si>
  <si>
    <t>移 動 増 減</t>
    <rPh sb="4" eb="5">
      <t>ゾウ</t>
    </rPh>
    <rPh sb="6" eb="7">
      <t>ゲン</t>
    </rPh>
    <phoneticPr fontId="36"/>
  </si>
  <si>
    <t>出　生  数</t>
    <rPh sb="5" eb="6">
      <t>スウ</t>
    </rPh>
    <phoneticPr fontId="36"/>
  </si>
  <si>
    <t xml:space="preserve">死　亡　数  </t>
    <rPh sb="4" eb="5">
      <t>スウ</t>
    </rPh>
    <phoneticPr fontId="36"/>
  </si>
  <si>
    <t>総数</t>
    <rPh sb="0" eb="2">
      <t>ソウスウ</t>
    </rPh>
    <phoneticPr fontId="36"/>
  </si>
  <si>
    <t>市部</t>
  </si>
  <si>
    <t>郡部</t>
  </si>
  <si>
    <t>島部</t>
  </si>
  <si>
    <t>区部</t>
    <rPh sb="0" eb="2">
      <t>クブ</t>
    </rPh>
    <phoneticPr fontId="36"/>
  </si>
  <si>
    <t>葛飾区</t>
    <rPh sb="0" eb="2">
      <t>カツシカ</t>
    </rPh>
    <rPh sb="2" eb="3">
      <t>ク</t>
    </rPh>
    <phoneticPr fontId="36"/>
  </si>
  <si>
    <t>【グラフ７】人口動態</t>
    <rPh sb="6" eb="8">
      <t>ジンコウ</t>
    </rPh>
    <rPh sb="8" eb="10">
      <t>ドウタイ</t>
    </rPh>
    <phoneticPr fontId="1"/>
  </si>
  <si>
    <t xml:space="preserve">     　第 ３－１ 表   区  市  町  村 、年  齢 ３ 区 分 別  人  口（人 口 総 数）</t>
    <rPh sb="47" eb="48">
      <t>ヒト</t>
    </rPh>
    <rPh sb="49" eb="50">
      <t>クチ</t>
    </rPh>
    <rPh sb="51" eb="52">
      <t>ソウ</t>
    </rPh>
    <rPh sb="53" eb="54">
      <t>カズ</t>
    </rPh>
    <phoneticPr fontId="36"/>
  </si>
  <si>
    <t>地　　域</t>
    <rPh sb="0" eb="4">
      <t>チイキ</t>
    </rPh>
    <phoneticPr fontId="36"/>
  </si>
  <si>
    <t>総　      数</t>
  </si>
  <si>
    <t>区　      部</t>
  </si>
  <si>
    <t>【グラフ８】</t>
    <phoneticPr fontId="1"/>
  </si>
  <si>
    <t>【グラフ３】三層人口比率・【グラフ５】高齢化比率</t>
    <rPh sb="6" eb="8">
      <t>サンソウ</t>
    </rPh>
    <rPh sb="8" eb="10">
      <t>ジンコウ</t>
    </rPh>
    <rPh sb="10" eb="12">
      <t>ヒリツ</t>
    </rPh>
    <rPh sb="19" eb="22">
      <t>コウレイカ</t>
    </rPh>
    <rPh sb="22" eb="24">
      <t>ヒリツ</t>
    </rPh>
    <phoneticPr fontId="1"/>
  </si>
  <si>
    <t>【グラフ１】人口・【グラフ６】世帯数</t>
    <rPh sb="6" eb="8">
      <t>ジンコウ</t>
    </rPh>
    <rPh sb="15" eb="18">
      <t>セタイスウ</t>
    </rPh>
    <phoneticPr fontId="1"/>
  </si>
  <si>
    <t>東京都</t>
    <rPh sb="0" eb="3">
      <t>トウキョウト</t>
    </rPh>
    <phoneticPr fontId="1"/>
  </si>
  <si>
    <t>地   域</t>
    <phoneticPr fontId="13"/>
  </si>
  <si>
    <t>令和6年１月１日現在</t>
    <rPh sb="0" eb="2">
      <t>レイワ</t>
    </rPh>
    <phoneticPr fontId="13"/>
  </si>
  <si>
    <t>人 　　　 　　口</t>
    <phoneticPr fontId="13"/>
  </si>
  <si>
    <t>１k㎡につき</t>
    <phoneticPr fontId="13"/>
  </si>
  <si>
    <t>総    数</t>
    <phoneticPr fontId="13"/>
  </si>
  <si>
    <t>男</t>
    <phoneticPr fontId="13"/>
  </si>
  <si>
    <t>女</t>
    <phoneticPr fontId="13"/>
  </si>
  <si>
    <t>総数</t>
    <phoneticPr fontId="13"/>
  </si>
  <si>
    <t>区部</t>
    <phoneticPr fontId="13"/>
  </si>
  <si>
    <t>千代田区</t>
    <phoneticPr fontId="13"/>
  </si>
  <si>
    <t xml:space="preserve">注）「世帯数」は、日本人のみの世帯、外国人のみの世帯及び日本人と外国人の複数国籍世帯を合わせた総世帯数であり、
「人口」は、日本人と外国人を合わせた人口総数である。
</t>
    <rPh sb="0" eb="1">
      <t>チュウ</t>
    </rPh>
    <phoneticPr fontId="13"/>
  </si>
  <si>
    <t xml:space="preserve"> (単位:人）</t>
    <rPh sb="2" eb="4">
      <t>タンイ</t>
    </rPh>
    <rPh sb="5" eb="6">
      <t>ニン</t>
    </rPh>
    <phoneticPr fontId="40"/>
  </si>
  <si>
    <t>年 少 人 口 (0～14歳)</t>
    <phoneticPr fontId="36"/>
  </si>
  <si>
    <t>生産年齢人口(15～64歳)</t>
    <phoneticPr fontId="36"/>
  </si>
  <si>
    <t>老 年 人 口 (65歳以上)</t>
    <phoneticPr fontId="36"/>
  </si>
  <si>
    <t>総  数</t>
    <phoneticPr fontId="36"/>
  </si>
  <si>
    <t>男</t>
    <phoneticPr fontId="36"/>
  </si>
  <si>
    <t>女</t>
    <phoneticPr fontId="36"/>
  </si>
  <si>
    <t>年少人口 
(0～14歳)</t>
    <rPh sb="0" eb="2">
      <t>ネンショウ</t>
    </rPh>
    <rPh sb="2" eb="4">
      <t>ジンコウ</t>
    </rPh>
    <phoneticPr fontId="2"/>
  </si>
  <si>
    <t>生産年齢人口
(15～64歳)</t>
    <phoneticPr fontId="36"/>
  </si>
  <si>
    <t>老年人口
 (65歳以上)</t>
    <phoneticPr fontId="36"/>
  </si>
  <si>
    <t xml:space="preserve"> 注）本表には年齢不詳者を含まない。</t>
    <phoneticPr fontId="36"/>
  </si>
  <si>
    <t xml:space="preserve">     　</t>
    <phoneticPr fontId="36"/>
  </si>
  <si>
    <t>インドネシア</t>
  </si>
  <si>
    <t>その他</t>
  </si>
  <si>
    <t>　　</t>
    <phoneticPr fontId="28"/>
  </si>
  <si>
    <t xml:space="preserve">　　  </t>
    <phoneticPr fontId="36"/>
  </si>
  <si>
    <t xml:space="preserve">                 の      動      き</t>
    <phoneticPr fontId="36"/>
  </si>
  <si>
    <t xml:space="preserve"> １月１日 現在 </t>
    <phoneticPr fontId="36"/>
  </si>
  <si>
    <t xml:space="preserve">人           口 </t>
    <phoneticPr fontId="36"/>
  </si>
  <si>
    <t>総数</t>
    <rPh sb="0" eb="2">
      <t>ソウスウ</t>
    </rPh>
    <phoneticPr fontId="2"/>
  </si>
  <si>
    <t>注１)  面積は、総務局行政部長通知「東京都区市町村別の面積について」による令和５年10月１日時点の数値である。</t>
    <phoneticPr fontId="36"/>
  </si>
  <si>
    <t xml:space="preserve">   　   なお、区部には、荒川河口部（1.12k㎡）、中央防波堤外側埋立地(1.20k㎡）、新海面処分場(2.36k㎡）を含み、 八丈支庁には、鳥島（4.79k㎡）、ベヨネース列岩（0.00k㎡）、須美寿島
        （0.02k㎡）、孀婦岩（0.00k㎡）を含む。</t>
    <phoneticPr fontId="36"/>
  </si>
  <si>
    <t>　２）　この表における「社会増減」は、他県との移動の増減数をいう。</t>
    <phoneticPr fontId="36"/>
  </si>
  <si>
    <t>年少人口比率
(0～14歳)</t>
    <rPh sb="0" eb="2">
      <t>ネンショウ</t>
    </rPh>
    <rPh sb="2" eb="4">
      <t>ジンコウ</t>
    </rPh>
    <rPh sb="4" eb="6">
      <t>ヒリツ</t>
    </rPh>
    <phoneticPr fontId="2"/>
  </si>
  <si>
    <t>老年人口比率
 (65歳以上)</t>
    <rPh sb="0" eb="2">
      <t>ロウネン</t>
    </rPh>
    <rPh sb="2" eb="4">
      <t>ジンコウ</t>
    </rPh>
    <rPh sb="4" eb="6">
      <t>ヒリツ</t>
    </rPh>
    <phoneticPr fontId="2"/>
  </si>
  <si>
    <t>生産年齢
人口比率
(15～64歳)</t>
    <rPh sb="0" eb="2">
      <t>セイサン</t>
    </rPh>
    <rPh sb="2" eb="4">
      <t>ネンレイ</t>
    </rPh>
    <rPh sb="5" eb="7">
      <t>ジンコウ</t>
    </rPh>
    <rPh sb="7" eb="9">
      <t>ヒリツ</t>
    </rPh>
    <phoneticPr fontId="2"/>
  </si>
  <si>
    <t>令和２年国勢調査　人口等基本集計</t>
  </si>
  <si>
    <t>第５表　男女，年齢（5歳階級），配偶関係，世帯の種類・世帯の家族類型・施設等の世帯の種類別世帯人員及び平均年齢－全国，都道府県，21大都市，特別区，人口50万以上の市</t>
  </si>
  <si>
    <t>1) 「平均年齢」については，年齢「不詳」の者を除いて算出。</t>
  </si>
  <si>
    <t>01_0～4歳</t>
  </si>
  <si>
    <t>02_5～9歳</t>
  </si>
  <si>
    <t>03_10～14歳</t>
  </si>
  <si>
    <t>04_15～19歳</t>
  </si>
  <si>
    <t>05_20～24歳</t>
  </si>
  <si>
    <t>06_25～29歳</t>
  </si>
  <si>
    <t>07_30～34歳</t>
  </si>
  <si>
    <t>08_35～39歳</t>
  </si>
  <si>
    <t>09_40～44歳</t>
  </si>
  <si>
    <t>10_45～49歳</t>
  </si>
  <si>
    <t>11_50～54歳</t>
  </si>
  <si>
    <t>12_55～59歳</t>
  </si>
  <si>
    <t>13_60～64歳</t>
  </si>
  <si>
    <t>地域識別コード</t>
    <phoneticPr fontId="44"/>
  </si>
  <si>
    <t>階層レベル（世帯の種類・世帯の家族類型・施設等の世帯の種類）</t>
    <phoneticPr fontId="44"/>
  </si>
  <si>
    <t>0</t>
  </si>
  <si>
    <t>-</t>
  </si>
  <si>
    <t>令　和　７　年</t>
    <rPh sb="0" eb="1">
      <t>レイ</t>
    </rPh>
    <rPh sb="2" eb="3">
      <t>ワ</t>
    </rPh>
    <rPh sb="6" eb="7">
      <t>ネン</t>
    </rPh>
    <phoneticPr fontId="36"/>
  </si>
  <si>
    <t xml:space="preserve">                                            令　和　６　年　中</t>
    <rPh sb="44" eb="45">
      <t>レイ</t>
    </rPh>
    <rPh sb="46" eb="47">
      <t>ワ</t>
    </rPh>
    <phoneticPr fontId="36"/>
  </si>
  <si>
    <t>第１表　区市町村、世帯数、男女別人口（人口総数）及び人口密度（令和7年、令和6年）</t>
    <rPh sb="0" eb="1">
      <t>ダイ</t>
    </rPh>
    <rPh sb="2" eb="3">
      <t>ヒョウ</t>
    </rPh>
    <rPh sb="4" eb="8">
      <t>クシチョウソン</t>
    </rPh>
    <rPh sb="9" eb="12">
      <t>セタイスウ</t>
    </rPh>
    <rPh sb="13" eb="16">
      <t>ダンジョベツ</t>
    </rPh>
    <rPh sb="16" eb="18">
      <t>ジンコウ</t>
    </rPh>
    <rPh sb="19" eb="21">
      <t>ジンコウ</t>
    </rPh>
    <rPh sb="21" eb="23">
      <t>ソウスウ</t>
    </rPh>
    <rPh sb="31" eb="33">
      <t>レイワ</t>
    </rPh>
    <rPh sb="34" eb="35">
      <t>ネン</t>
    </rPh>
    <rPh sb="36" eb="38">
      <t>レイワ</t>
    </rPh>
    <phoneticPr fontId="9"/>
  </si>
  <si>
    <t>令和7年１月１日現在</t>
    <rPh sb="0" eb="2">
      <t>レイワ</t>
    </rPh>
    <phoneticPr fontId="13"/>
  </si>
  <si>
    <t>（令和7年）</t>
    <rPh sb="1" eb="3">
      <t>レイワ</t>
    </rPh>
    <rPh sb="4" eb="5">
      <t>ネン</t>
    </rPh>
    <phoneticPr fontId="13"/>
  </si>
  <si>
    <t>資料：『住民基本台帳による東京都の世帯と人口（町丁別・年齢別）/令和7年1月』</t>
    <rPh sb="0" eb="2">
      <t>シリョウ</t>
    </rPh>
    <phoneticPr fontId="1"/>
  </si>
  <si>
    <t>住民基本台帳による東京都の世帯と人口（町丁別・年齢別）/令和7年1月</t>
  </si>
  <si>
    <t>資料：『外国人人口　令和7年』</t>
    <rPh sb="0" eb="2">
      <t>シリョウ</t>
    </rPh>
    <rPh sb="4" eb="6">
      <t>ガイコク</t>
    </rPh>
    <rPh sb="6" eb="7">
      <t>ジン</t>
    </rPh>
    <rPh sb="7" eb="9">
      <t>ジンコウ</t>
    </rPh>
    <rPh sb="10" eb="12">
      <t>レイワ</t>
    </rPh>
    <rPh sb="13" eb="14">
      <t>ネン</t>
    </rPh>
    <phoneticPr fontId="1"/>
  </si>
  <si>
    <t xml:space="preserve">第１表　　区市町村別国籍・地域別外国人人口 (上位10か国・地域) （令和7年１月１日現在） </t>
    <rPh sb="35" eb="36">
      <t>レイ</t>
    </rPh>
    <rPh sb="36" eb="37">
      <t>ワ</t>
    </rPh>
    <rPh sb="38" eb="39">
      <t>ネン</t>
    </rPh>
    <phoneticPr fontId="28"/>
  </si>
  <si>
    <t xml:space="preserve">   ２）上位10か国・地域とは、令和７年１月１日現在で外国人人口の多い順の国・地域である。</t>
    <phoneticPr fontId="28"/>
  </si>
  <si>
    <t>資料：『人口の動き（令和６年中）』</t>
    <rPh sb="0" eb="2">
      <t>シリョウ</t>
    </rPh>
    <rPh sb="4" eb="6">
      <t>ジンコウ</t>
    </rPh>
    <rPh sb="7" eb="8">
      <t>ウゴ</t>
    </rPh>
    <rPh sb="10" eb="12">
      <t>レイワ</t>
    </rPh>
    <rPh sb="13" eb="14">
      <t>ネン</t>
    </rPh>
    <rPh sb="14" eb="15">
      <t>チュウ</t>
    </rPh>
    <phoneticPr fontId="1"/>
  </si>
  <si>
    <t>令和８年</t>
    <rPh sb="0" eb="2">
      <t>レイワ</t>
    </rPh>
    <rPh sb="3" eb="4">
      <t>ネン</t>
    </rPh>
    <phoneticPr fontId="1"/>
  </si>
  <si>
    <t>令和７年中</t>
    <rPh sb="0" eb="2">
      <t>レイワ</t>
    </rPh>
    <rPh sb="3" eb="5">
      <t>ネンチュウ</t>
    </rPh>
    <phoneticPr fontId="1"/>
  </si>
  <si>
    <t>令和８年１月１日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</si>
</sst>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7" formatCode="#,##0;;&quot;－&quot;"/>
    <numFmt numFmtId="178" formatCode="0.0_ "/>
    <numFmt numFmtId="179" formatCode="0.0"/>
    <numFmt numFmtId="180" formatCode="#,##0.0;[Red]\-#,##0.0"/>
    <numFmt numFmtId="182" formatCode="#,##0;&quot;△ &quot;#,##0"/>
    <numFmt numFmtId="183" formatCode="#,##0.0"/>
    <numFmt numFmtId="186" formatCode="##\ ###\ ##0"/>
    <numFmt numFmtId="187" formatCode="##,###,##0"/>
    <numFmt numFmtId="188" formatCode="#,##0.00;&quot;△ &quot;#,##0.00"/>
    <numFmt numFmtId="189" formatCode="0.0;&quot;△ &quot;0.0"/>
    <numFmt numFmtId="190" formatCode="#,##0.0;&quot;△ &quot;#,##0.0"/>
    <numFmt numFmtId="191" formatCode="_ * #,##0;_ * &quot;△&quot;\ #,##0;_ * &quot;-&quot;;_ @"/>
    <numFmt numFmtId="192" formatCode="###\ ###\ ##0;\-###\ ##0"/>
    <numFmt numFmtId="193" formatCode="###\ ###\ ##0;[Red]&quot;△&quot;###\ ###\ ##0"/>
    <numFmt numFmtId="194" formatCode="_ * #,###,##0;[Red]_ * &quot;△&quot;#,###,##0;_ * &quot;-&quot;;_ @\ "/>
    <numFmt numFmtId="195" formatCode="0.00_);[Red]\(0.00\)"/>
    <numFmt numFmtId="196" formatCode="\(@\)"/>
  </numFmts>
  <fonts count="46">
    <font>
      <sz val="11"/>
      <color theme="1"/>
      <name val="ＭＳ Ｐゴシック"/>
      <family val="2"/>
      <charset val="128"/>
      <scheme val="major"/>
    </font>
    <font>
      <sz val="6"/>
      <name val="ＭＳ Ｐゴシック"/>
      <family val="2"/>
      <charset val="128"/>
      <scheme val="major"/>
    </font>
    <font>
      <sz val="6"/>
      <name val="ＭＳ Ｐゴシック"/>
      <family val="3"/>
      <charset val="128"/>
    </font>
    <font>
      <sz val="12"/>
      <name val="ＭＳ Ｐゴシック"/>
      <family val="3"/>
      <charset val="128"/>
      <scheme val="minor"/>
    </font>
    <font>
      <sz val="11"/>
      <color theme="1"/>
      <name val="ＭＳ Ｐゴシック"/>
      <family val="2"/>
      <charset val="128"/>
      <scheme val="major"/>
    </font>
    <font>
      <sz val="10.5"/>
      <name val="ＦＡ 明朝"/>
      <family val="3"/>
      <charset val="128"/>
    </font>
    <font>
      <sz val="11"/>
      <name val="ＭＳ Ｐゴシック"/>
      <family val="3"/>
      <charset val="128"/>
    </font>
    <font>
      <sz val="11"/>
      <name val="ＭＳ Ｐゴシック"/>
      <family val="3"/>
      <charset val="128"/>
      <scheme val="minor"/>
    </font>
    <font>
      <sz val="10"/>
      <name val="ＭＳ Ｐゴシック"/>
      <family val="3"/>
      <charset val="128"/>
      <scheme val="minor"/>
    </font>
    <font>
      <sz val="11"/>
      <name val="ＭＳ 明朝"/>
      <family val="1"/>
      <charset val="128"/>
    </font>
    <font>
      <sz val="14"/>
      <name val="ＭＳ 明朝"/>
      <family val="1"/>
      <charset val="128"/>
    </font>
    <font>
      <sz val="12"/>
      <color theme="1"/>
      <name val="ＭＳ Ｐゴシック"/>
      <family val="2"/>
      <charset val="128"/>
      <scheme val="major"/>
    </font>
    <font>
      <sz val="12"/>
      <color theme="1"/>
      <name val="ＭＳ Ｐゴシック"/>
      <family val="3"/>
      <charset val="128"/>
      <scheme val="major"/>
    </font>
    <font>
      <sz val="8.5"/>
      <name val="ＭＳ 明朝"/>
      <family val="1"/>
      <charset val="128"/>
    </font>
    <font>
      <sz val="13"/>
      <name val="ＭＳ 明朝"/>
      <family val="1"/>
      <charset val="128"/>
    </font>
    <font>
      <sz val="8.5"/>
      <color indexed="8"/>
      <name val="ＭＳ 明朝"/>
      <family val="1"/>
      <charset val="128"/>
    </font>
    <font>
      <sz val="12"/>
      <color indexed="8"/>
      <name val="ＭＳ 明朝"/>
      <family val="1"/>
      <charset val="128"/>
    </font>
    <font>
      <sz val="8.5"/>
      <color indexed="8"/>
      <name val="ＭＳ Ｐ明朝"/>
      <family val="1"/>
      <charset val="128"/>
    </font>
    <font>
      <sz val="11"/>
      <color indexed="8"/>
      <name val="ＭＳ 明朝"/>
      <family val="1"/>
      <charset val="128"/>
    </font>
    <font>
      <sz val="8"/>
      <color indexed="8"/>
      <name val="ＭＳ Ｐ明朝"/>
      <family val="1"/>
      <charset val="128"/>
    </font>
    <font>
      <sz val="7"/>
      <color indexed="8"/>
      <name val="ＭＳ Ｐ明朝"/>
      <family val="1"/>
      <charset val="128"/>
    </font>
    <font>
      <b/>
      <sz val="12"/>
      <name val="ＭＳ Ｐ明朝"/>
      <family val="1"/>
      <charset val="128"/>
    </font>
    <font>
      <b/>
      <sz val="16"/>
      <name val="ＭＳ Ｐ明朝"/>
      <family val="1"/>
      <charset val="128"/>
    </font>
    <font>
      <sz val="10"/>
      <name val="ＭＳ Ｐ明朝"/>
      <family val="1"/>
      <charset val="128"/>
    </font>
    <font>
      <sz val="11"/>
      <name val="ＭＳ Ｐ明朝"/>
      <family val="1"/>
      <charset val="128"/>
    </font>
    <font>
      <b/>
      <sz val="11"/>
      <name val="ＭＳ Ｐゴシック"/>
      <family val="3"/>
      <charset val="128"/>
    </font>
    <font>
      <b/>
      <sz val="10"/>
      <name val="ＭＳ Ｐゴシック"/>
      <family val="3"/>
      <charset val="128"/>
    </font>
    <font>
      <sz val="10"/>
      <name val="ＭＳ Ｐゴシック"/>
      <family val="3"/>
      <charset val="128"/>
    </font>
    <font>
      <sz val="7"/>
      <name val="ＭＳ Ｐ明朝"/>
      <family val="1"/>
      <charset val="128"/>
    </font>
    <font>
      <sz val="8"/>
      <name val="ＭＳ Ｐ明朝"/>
      <family val="1"/>
      <charset val="128"/>
    </font>
    <font>
      <sz val="8"/>
      <name val="ＭＳ Ｐゴシック"/>
      <family val="3"/>
      <charset val="128"/>
    </font>
    <font>
      <sz val="9"/>
      <color rgb="FFFF0000"/>
      <name val="ＭＳ Ｐ明朝"/>
      <family val="1"/>
      <charset val="128"/>
    </font>
    <font>
      <sz val="9"/>
      <name val="ＭＳ 明朝"/>
      <family val="1"/>
      <charset val="128"/>
    </font>
    <font>
      <sz val="9"/>
      <name val="ＭＳ Ｐ明朝"/>
      <family val="1"/>
      <charset val="128"/>
    </font>
    <font>
      <sz val="9"/>
      <name val="ＭＳ ゴシック"/>
      <family val="3"/>
      <charset val="128"/>
    </font>
    <font>
      <sz val="9"/>
      <name val="ＭＳ Ｐゴシック"/>
      <family val="3"/>
      <charset val="128"/>
    </font>
    <font>
      <sz val="6"/>
      <name val="ＭＳ Ｐ明朝"/>
      <family val="1"/>
      <charset val="128"/>
    </font>
    <font>
      <sz val="16"/>
      <name val="ＭＳ Ｐ明朝"/>
      <family val="1"/>
      <charset val="128"/>
    </font>
    <font>
      <sz val="14"/>
      <name val="ＭＳ Ｐゴシック"/>
      <family val="3"/>
      <charset val="128"/>
    </font>
    <font>
      <sz val="9.5"/>
      <name val="ＭＳ Ｐ明朝"/>
      <family val="1"/>
      <charset val="128"/>
    </font>
    <font>
      <sz val="6"/>
      <name val="ＭＳ 明朝"/>
      <family val="1"/>
      <charset val="128"/>
    </font>
    <font>
      <sz val="9"/>
      <color indexed="8"/>
      <name val="ＭＳ 明朝"/>
      <family val="1"/>
      <charset val="128"/>
    </font>
    <font>
      <sz val="13"/>
      <color indexed="8"/>
      <name val="ＭＳ 明朝"/>
      <family val="1"/>
      <charset val="128"/>
    </font>
    <font>
      <sz val="10"/>
      <color theme="1"/>
      <name val="ＭＳゴシック"/>
      <family val="3"/>
      <charset val="128"/>
    </font>
    <font>
      <sz val="6"/>
      <name val="ＭＳ Ｐゴシック"/>
      <family val="2"/>
      <charset val="128"/>
    </font>
    <font>
      <sz val="11"/>
      <name val="ＭＳ Ｐゴシック"/>
      <family val="3"/>
      <charset val="128"/>
      <scheme val="major"/>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99CC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9" fillId="0" borderId="0"/>
    <xf numFmtId="0" fontId="10" fillId="0" borderId="0"/>
    <xf numFmtId="0" fontId="6" fillId="0" borderId="0"/>
    <xf numFmtId="0" fontId="6" fillId="0" borderId="0"/>
    <xf numFmtId="38" fontId="6" fillId="0" borderId="0" applyFont="0" applyFill="0" applyBorder="0" applyAlignment="0" applyProtection="0"/>
    <xf numFmtId="0" fontId="23" fillId="0" borderId="0"/>
  </cellStyleXfs>
  <cellXfs count="327">
    <xf numFmtId="0" fontId="0" fillId="0" borderId="0" xfId="0">
      <alignment vertical="center"/>
    </xf>
    <xf numFmtId="0" fontId="0" fillId="2" borderId="0" xfId="0" applyFill="1">
      <alignment vertical="center"/>
    </xf>
    <xf numFmtId="0" fontId="3" fillId="2" borderId="1" xfId="0" applyFont="1" applyFill="1" applyBorder="1" applyAlignment="1">
      <alignment vertical="center" wrapText="1"/>
    </xf>
    <xf numFmtId="0" fontId="5" fillId="2" borderId="4" xfId="0" applyFont="1" applyFill="1" applyBorder="1" applyAlignment="1">
      <alignment horizont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182" fontId="0" fillId="2" borderId="0" xfId="0" applyNumberFormat="1" applyFill="1" applyAlignment="1"/>
    <xf numFmtId="0" fontId="3" fillId="4" borderId="8" xfId="0" applyFont="1" applyFill="1" applyBorder="1">
      <alignment vertical="center"/>
    </xf>
    <xf numFmtId="0" fontId="3" fillId="4" borderId="9" xfId="0" applyFont="1" applyFill="1" applyBorder="1" applyAlignment="1">
      <alignment vertical="center" wrapText="1"/>
    </xf>
    <xf numFmtId="0" fontId="3" fillId="4"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6" xfId="0" applyFont="1" applyFill="1" applyBorder="1" applyAlignment="1">
      <alignment vertical="center" wrapText="1"/>
    </xf>
    <xf numFmtId="0" fontId="3" fillId="5" borderId="8" xfId="0" applyFont="1" applyFill="1" applyBorder="1" applyAlignment="1">
      <alignment vertical="center" wrapText="1"/>
    </xf>
    <xf numFmtId="58" fontId="8" fillId="5" borderId="7" xfId="0" applyNumberFormat="1" applyFont="1" applyFill="1" applyBorder="1" applyAlignment="1">
      <alignment vertical="center" shrinkToFit="1"/>
    </xf>
    <xf numFmtId="0" fontId="8" fillId="5" borderId="2" xfId="0" applyFont="1" applyFill="1" applyBorder="1" applyAlignment="1">
      <alignment vertical="center" shrinkToFit="1"/>
    </xf>
    <xf numFmtId="0" fontId="8" fillId="5" borderId="0" xfId="0" applyFont="1" applyFill="1" applyAlignment="1">
      <alignment vertical="center" shrinkToFit="1"/>
    </xf>
    <xf numFmtId="0" fontId="3" fillId="0" borderId="1" xfId="2" applyFont="1" applyBorder="1" applyAlignment="1">
      <alignment vertical="center" wrapText="1"/>
    </xf>
    <xf numFmtId="3" fontId="3" fillId="0" borderId="1" xfId="2" applyNumberFormat="1" applyFont="1" applyBorder="1" applyAlignment="1">
      <alignment horizontal="right" vertical="center" wrapText="1"/>
    </xf>
    <xf numFmtId="0" fontId="3" fillId="0" borderId="1" xfId="0" applyFont="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58" fontId="8" fillId="5" borderId="18" xfId="0" applyNumberFormat="1" applyFont="1" applyFill="1" applyBorder="1" applyAlignment="1">
      <alignment vertical="center" shrinkToFit="1"/>
    </xf>
    <xf numFmtId="58" fontId="8" fillId="5" borderId="11" xfId="0" applyNumberFormat="1" applyFont="1" applyFill="1" applyBorder="1" applyAlignment="1">
      <alignment vertical="center" shrinkToFit="1"/>
    </xf>
    <xf numFmtId="178" fontId="8" fillId="5" borderId="2" xfId="0" applyNumberFormat="1" applyFont="1" applyFill="1" applyBorder="1" applyAlignment="1">
      <alignment horizontal="right" vertical="center" wrapText="1"/>
    </xf>
    <xf numFmtId="3" fontId="8" fillId="5" borderId="2" xfId="0" applyNumberFormat="1" applyFont="1" applyFill="1" applyBorder="1" applyAlignment="1">
      <alignment horizontal="right" vertical="center" wrapText="1"/>
    </xf>
    <xf numFmtId="0" fontId="8" fillId="5" borderId="11" xfId="0" applyFont="1" applyFill="1" applyBorder="1" applyAlignment="1">
      <alignment vertical="center" shrinkToFit="1"/>
    </xf>
    <xf numFmtId="58" fontId="8" fillId="5" borderId="19" xfId="0" applyNumberFormat="1" applyFont="1" applyFill="1" applyBorder="1" applyAlignment="1">
      <alignment vertical="center" shrinkToFit="1"/>
    </xf>
    <xf numFmtId="58" fontId="8" fillId="5" borderId="16" xfId="0" applyNumberFormat="1" applyFont="1" applyFill="1" applyBorder="1" applyAlignment="1">
      <alignment vertical="center" shrinkToFit="1"/>
    </xf>
    <xf numFmtId="178" fontId="8" fillId="5" borderId="0" xfId="0" applyNumberFormat="1" applyFont="1" applyFill="1" applyAlignment="1">
      <alignment horizontal="right" vertical="center" wrapText="1"/>
    </xf>
    <xf numFmtId="3" fontId="8" fillId="5" borderId="0" xfId="0" applyNumberFormat="1" applyFont="1" applyFill="1" applyAlignment="1">
      <alignment horizontal="right" vertical="center" wrapText="1"/>
    </xf>
    <xf numFmtId="0" fontId="8" fillId="5" borderId="16" xfId="0" applyFont="1" applyFill="1" applyBorder="1" applyAlignment="1">
      <alignment vertical="center" shrinkToFit="1"/>
    </xf>
    <xf numFmtId="58" fontId="8" fillId="5" borderId="8" xfId="0" applyNumberFormat="1" applyFont="1" applyFill="1" applyBorder="1" applyAlignment="1">
      <alignment vertical="center" shrinkToFit="1"/>
    </xf>
    <xf numFmtId="178" fontId="8" fillId="5" borderId="9" xfId="0" applyNumberFormat="1" applyFont="1" applyFill="1" applyBorder="1" applyAlignment="1">
      <alignment horizontal="right" vertical="center" wrapText="1"/>
    </xf>
    <xf numFmtId="3" fontId="8" fillId="5" borderId="9"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0" fontId="3" fillId="4" borderId="9" xfId="0" applyFont="1" applyFill="1" applyBorder="1">
      <alignment vertical="center"/>
    </xf>
    <xf numFmtId="0" fontId="11" fillId="0" borderId="0" xfId="0" applyFont="1">
      <alignment vertical="center"/>
    </xf>
    <xf numFmtId="0" fontId="16" fillId="0" borderId="0" xfId="4" applyFont="1"/>
    <xf numFmtId="0" fontId="12" fillId="0" borderId="0" xfId="0" applyFont="1">
      <alignment vertical="center"/>
    </xf>
    <xf numFmtId="0" fontId="21" fillId="0" borderId="0" xfId="0" applyFont="1">
      <alignment vertical="center"/>
    </xf>
    <xf numFmtId="0" fontId="22" fillId="0" borderId="0" xfId="0" applyFont="1">
      <alignment vertical="center"/>
    </xf>
    <xf numFmtId="0" fontId="6" fillId="0" borderId="17" xfId="0" applyFont="1" applyBorder="1">
      <alignment vertical="center"/>
    </xf>
    <xf numFmtId="182" fontId="26" fillId="0" borderId="0" xfId="0" applyNumberFormat="1" applyFont="1" applyAlignment="1">
      <alignment horizontal="right" vertical="center"/>
    </xf>
    <xf numFmtId="182" fontId="26" fillId="0" borderId="0" xfId="0" applyNumberFormat="1" applyFont="1">
      <alignment vertical="center"/>
    </xf>
    <xf numFmtId="189" fontId="26" fillId="0" borderId="0" xfId="0" applyNumberFormat="1" applyFont="1">
      <alignment vertical="center"/>
    </xf>
    <xf numFmtId="188" fontId="26" fillId="0" borderId="0" xfId="0" applyNumberFormat="1" applyFont="1">
      <alignment vertical="center"/>
    </xf>
    <xf numFmtId="190" fontId="26" fillId="0" borderId="0" xfId="0" applyNumberFormat="1" applyFont="1">
      <alignment vertical="center"/>
    </xf>
    <xf numFmtId="0" fontId="25" fillId="0" borderId="0" xfId="0" applyFont="1">
      <alignment vertical="center"/>
    </xf>
    <xf numFmtId="0" fontId="23" fillId="0" borderId="0" xfId="0" applyFont="1" applyAlignment="1">
      <alignment horizontal="distributed"/>
    </xf>
    <xf numFmtId="0" fontId="27" fillId="0" borderId="17" xfId="0" applyFont="1" applyBorder="1" applyAlignment="1">
      <alignment horizontal="right"/>
    </xf>
    <xf numFmtId="182" fontId="23" fillId="0" borderId="0" xfId="0" applyNumberFormat="1" applyFont="1" applyAlignment="1">
      <alignment horizontal="right"/>
    </xf>
    <xf numFmtId="182" fontId="23" fillId="0" borderId="0" xfId="0" applyNumberFormat="1" applyFont="1" applyAlignment="1"/>
    <xf numFmtId="189" fontId="23" fillId="0" borderId="0" xfId="0" applyNumberFormat="1" applyFont="1" applyAlignment="1"/>
    <xf numFmtId="188" fontId="23" fillId="0" borderId="0" xfId="0" applyNumberFormat="1" applyFont="1" applyAlignment="1"/>
    <xf numFmtId="190" fontId="23" fillId="0" borderId="0" xfId="0" applyNumberFormat="1" applyFont="1" applyAlignment="1"/>
    <xf numFmtId="0" fontId="23" fillId="0" borderId="0" xfId="0" applyFont="1" applyAlignment="1">
      <alignment horizontal="distributed" vertical="center"/>
    </xf>
    <xf numFmtId="0" fontId="27" fillId="0" borderId="17" xfId="0" applyFont="1" applyBorder="1" applyAlignment="1">
      <alignment horizontal="right" vertical="center"/>
    </xf>
    <xf numFmtId="182" fontId="23" fillId="0" borderId="0" xfId="0" applyNumberFormat="1" applyFont="1" applyAlignment="1">
      <alignment horizontal="right" vertical="center"/>
    </xf>
    <xf numFmtId="182" fontId="23" fillId="0" borderId="0" xfId="0" applyNumberFormat="1" applyFont="1">
      <alignment vertical="center"/>
    </xf>
    <xf numFmtId="189" fontId="23" fillId="0" borderId="0" xfId="0" applyNumberFormat="1" applyFont="1">
      <alignment vertical="center"/>
    </xf>
    <xf numFmtId="188" fontId="23" fillId="0" borderId="0" xfId="0" applyNumberFormat="1" applyFont="1">
      <alignment vertical="center"/>
    </xf>
    <xf numFmtId="190" fontId="23" fillId="0" borderId="0" xfId="0" applyNumberFormat="1" applyFont="1">
      <alignment vertical="center"/>
    </xf>
    <xf numFmtId="0" fontId="24" fillId="0" borderId="0" xfId="0" applyFont="1">
      <alignment vertical="center"/>
    </xf>
    <xf numFmtId="0" fontId="27" fillId="0" borderId="0" xfId="0" applyFont="1">
      <alignment vertical="center"/>
    </xf>
    <xf numFmtId="0" fontId="24" fillId="0" borderId="2" xfId="0" applyFont="1" applyBorder="1">
      <alignment vertical="center"/>
    </xf>
    <xf numFmtId="0" fontId="0" fillId="0" borderId="2" xfId="0" applyBorder="1">
      <alignment vertical="center"/>
    </xf>
    <xf numFmtId="182" fontId="23" fillId="6" borderId="0" xfId="0" applyNumberFormat="1" applyFont="1" applyFill="1" applyAlignment="1">
      <alignment horizontal="right"/>
    </xf>
    <xf numFmtId="182" fontId="23" fillId="6" borderId="0" xfId="0" applyNumberFormat="1" applyFont="1" applyFill="1" applyAlignment="1">
      <alignment horizontal="right" vertical="center"/>
    </xf>
    <xf numFmtId="0" fontId="37" fillId="0" borderId="20" xfId="8" applyNumberFormat="1" applyFont="1" applyFill="1" applyBorder="1" applyAlignment="1" applyProtection="1">
      <protection locked="0"/>
    </xf>
    <xf numFmtId="192" fontId="38" fillId="0" borderId="0" xfId="8" applyNumberFormat="1" applyFont="1" applyFill="1" applyAlignment="1">
      <alignment vertical="top"/>
    </xf>
    <xf numFmtId="192" fontId="23" fillId="0" borderId="0" xfId="8" applyNumberFormat="1" applyFont="1" applyFill="1" applyAlignment="1">
      <alignment vertical="top"/>
    </xf>
    <xf numFmtId="192" fontId="38" fillId="0" borderId="0" xfId="8" applyNumberFormat="1" applyFont="1" applyFill="1" applyAlignment="1" applyProtection="1">
      <alignment vertical="top"/>
      <protection locked="0"/>
    </xf>
    <xf numFmtId="38" fontId="23" fillId="0" borderId="17" xfId="8" applyFont="1" applyFill="1" applyBorder="1" applyAlignment="1" applyProtection="1">
      <alignment vertical="center"/>
    </xf>
    <xf numFmtId="38" fontId="23" fillId="0" borderId="9" xfId="8" applyFont="1" applyFill="1" applyBorder="1" applyProtection="1"/>
    <xf numFmtId="38" fontId="23" fillId="0" borderId="10" xfId="8" applyFont="1" applyFill="1" applyBorder="1" applyAlignment="1" applyProtection="1">
      <alignment vertical="center"/>
    </xf>
    <xf numFmtId="38" fontId="23" fillId="0" borderId="0" xfId="8" applyFont="1" applyFill="1" applyProtection="1"/>
    <xf numFmtId="38" fontId="23" fillId="0" borderId="17" xfId="8" applyFont="1" applyFill="1" applyBorder="1" applyAlignment="1" applyProtection="1">
      <alignment horizontal="distributed"/>
    </xf>
    <xf numFmtId="192" fontId="23" fillId="0" borderId="11" xfId="8" applyNumberFormat="1" applyFont="1" applyFill="1" applyBorder="1"/>
    <xf numFmtId="38" fontId="23" fillId="0" borderId="17" xfId="8" applyFont="1" applyFill="1" applyBorder="1" applyAlignment="1" applyProtection="1">
      <alignment horizontal="right"/>
    </xf>
    <xf numFmtId="38" fontId="23" fillId="0" borderId="10" xfId="8" applyFont="1" applyFill="1" applyBorder="1" applyAlignment="1" applyProtection="1">
      <alignment horizontal="distributed"/>
    </xf>
    <xf numFmtId="193" fontId="23" fillId="0" borderId="0" xfId="8" applyNumberFormat="1" applyFont="1" applyFill="1" applyProtection="1"/>
    <xf numFmtId="193" fontId="23" fillId="0" borderId="17" xfId="8" applyNumberFormat="1" applyFont="1" applyFill="1" applyBorder="1" applyAlignment="1" applyProtection="1">
      <alignment horizontal="distributed"/>
      <protection locked="0"/>
    </xf>
    <xf numFmtId="193" fontId="23" fillId="0" borderId="0" xfId="8" applyNumberFormat="1" applyFont="1" applyFill="1" applyBorder="1" applyProtection="1"/>
    <xf numFmtId="193" fontId="23" fillId="0" borderId="0" xfId="8" applyNumberFormat="1" applyFont="1" applyFill="1" applyBorder="1" applyProtection="1">
      <protection locked="0"/>
    </xf>
    <xf numFmtId="193" fontId="23" fillId="0" borderId="0" xfId="8" applyNumberFormat="1" applyFont="1" applyFill="1" applyProtection="1">
      <protection locked="0"/>
    </xf>
    <xf numFmtId="194" fontId="23" fillId="0" borderId="0" xfId="9" applyNumberFormat="1"/>
    <xf numFmtId="194" fontId="23" fillId="0" borderId="9" xfId="9" applyNumberFormat="1" applyBorder="1"/>
    <xf numFmtId="192" fontId="23" fillId="0" borderId="2" xfId="8" applyNumberFormat="1" applyFont="1" applyFill="1" applyBorder="1" applyAlignment="1">
      <alignment vertical="center"/>
    </xf>
    <xf numFmtId="192" fontId="23" fillId="0" borderId="15" xfId="8" applyNumberFormat="1" applyFont="1" applyFill="1" applyBorder="1" applyAlignment="1">
      <alignment vertical="center"/>
    </xf>
    <xf numFmtId="194" fontId="23" fillId="0" borderId="0" xfId="9" applyNumberFormat="1" applyAlignment="1">
      <alignment horizontal="right"/>
    </xf>
    <xf numFmtId="192" fontId="23" fillId="0" borderId="5" xfId="8" applyNumberFormat="1" applyFont="1" applyFill="1" applyBorder="1" applyAlignment="1">
      <alignment horizontal="center" vertical="center"/>
    </xf>
    <xf numFmtId="192" fontId="23" fillId="0" borderId="1" xfId="8" applyNumberFormat="1" applyFont="1" applyFill="1" applyBorder="1" applyAlignment="1">
      <alignment horizontal="center" vertical="center"/>
    </xf>
    <xf numFmtId="192" fontId="23" fillId="0" borderId="21" xfId="8" applyNumberFormat="1" applyFont="1" applyFill="1" applyBorder="1" applyAlignment="1" applyProtection="1">
      <alignment horizontal="center" vertical="center"/>
      <protection locked="0"/>
    </xf>
    <xf numFmtId="192" fontId="23" fillId="0" borderId="16" xfId="8" applyNumberFormat="1" applyFont="1" applyFill="1" applyBorder="1" applyAlignment="1">
      <alignment horizontal="center" vertical="center"/>
    </xf>
    <xf numFmtId="182" fontId="0" fillId="6" borderId="0" xfId="0" applyNumberFormat="1" applyFill="1" applyAlignment="1"/>
    <xf numFmtId="194" fontId="23" fillId="6" borderId="0" xfId="9" applyNumberFormat="1" applyFill="1"/>
    <xf numFmtId="38" fontId="8" fillId="5" borderId="9" xfId="1" applyFont="1" applyFill="1" applyBorder="1">
      <alignment vertical="center"/>
    </xf>
    <xf numFmtId="186" fontId="15" fillId="0" borderId="0" xfId="4" applyNumberFormat="1" applyFont="1"/>
    <xf numFmtId="0" fontId="15" fillId="0" borderId="0" xfId="4" applyFont="1"/>
    <xf numFmtId="0" fontId="0" fillId="0" borderId="1" xfId="0" applyBorder="1" applyAlignment="1">
      <alignment horizontal="center" vertical="center"/>
    </xf>
    <xf numFmtId="192" fontId="23" fillId="0" borderId="7" xfId="8" applyNumberFormat="1" applyFont="1" applyFill="1" applyBorder="1" applyAlignment="1">
      <alignment horizontal="center" vertical="center"/>
    </xf>
    <xf numFmtId="0" fontId="29" fillId="0" borderId="0" xfId="0" applyFont="1">
      <alignment vertical="center"/>
    </xf>
    <xf numFmtId="0" fontId="0" fillId="0" borderId="0" xfId="0" applyAlignment="1"/>
    <xf numFmtId="192" fontId="23" fillId="0" borderId="11" xfId="8" applyNumberFormat="1" applyFont="1" applyFill="1" applyBorder="1" applyAlignment="1">
      <alignment horizontal="center" vertical="center"/>
    </xf>
    <xf numFmtId="192" fontId="23" fillId="0" borderId="8" xfId="8" applyNumberFormat="1" applyFont="1" applyFill="1" applyBorder="1" applyAlignment="1">
      <alignment horizontal="center" vertical="center"/>
    </xf>
    <xf numFmtId="38" fontId="23" fillId="0" borderId="0" xfId="8" applyFont="1" applyFill="1"/>
    <xf numFmtId="187" fontId="17" fillId="0" borderId="16" xfId="0" applyNumberFormat="1" applyFont="1" applyBorder="1" applyAlignment="1"/>
    <xf numFmtId="0" fontId="15" fillId="0" borderId="20" xfId="0" applyFont="1" applyBorder="1" applyAlignment="1"/>
    <xf numFmtId="0" fontId="15" fillId="0" borderId="20" xfId="0" applyFont="1" applyBorder="1" applyAlignment="1">
      <alignment horizontal="right"/>
    </xf>
    <xf numFmtId="0" fontId="17" fillId="0" borderId="16" xfId="0" applyFont="1" applyBorder="1" applyAlignment="1">
      <alignment horizontal="centerContinuous" vertical="center"/>
    </xf>
    <xf numFmtId="0" fontId="17" fillId="0" borderId="8" xfId="0" applyFont="1" applyBorder="1" applyAlignment="1">
      <alignment horizontal="center" vertical="center"/>
    </xf>
    <xf numFmtId="0" fontId="19" fillId="0" borderId="7" xfId="0" applyFont="1" applyBorder="1" applyAlignment="1">
      <alignment horizontal="centerContinuous" vertical="center"/>
    </xf>
    <xf numFmtId="0" fontId="15" fillId="0" borderId="0" xfId="0" applyFont="1" applyAlignment="1">
      <alignment horizontal="distributed"/>
    </xf>
    <xf numFmtId="187" fontId="17" fillId="0" borderId="11" xfId="0" applyNumberFormat="1" applyFont="1" applyBorder="1" applyAlignment="1"/>
    <xf numFmtId="187" fontId="17" fillId="0" borderId="2" xfId="0" applyNumberFormat="1" applyFont="1" applyBorder="1" applyAlignment="1"/>
    <xf numFmtId="182" fontId="17" fillId="0" borderId="2" xfId="0" applyNumberFormat="1" applyFont="1" applyBorder="1" applyAlignment="1"/>
    <xf numFmtId="188" fontId="17" fillId="0" borderId="2" xfId="0" applyNumberFormat="1" applyFont="1" applyBorder="1" applyAlignment="1"/>
    <xf numFmtId="187" fontId="17" fillId="0" borderId="0" xfId="0" applyNumberFormat="1" applyFont="1" applyAlignment="1"/>
    <xf numFmtId="182" fontId="17" fillId="0" borderId="0" xfId="0" applyNumberFormat="1" applyFont="1" applyAlignment="1"/>
    <xf numFmtId="188" fontId="17" fillId="0" borderId="0" xfId="0" applyNumberFormat="1" applyFont="1" applyAlignment="1"/>
    <xf numFmtId="0" fontId="15" fillId="0" borderId="0" xfId="0" applyFont="1" applyAlignment="1"/>
    <xf numFmtId="187" fontId="17" fillId="6" borderId="16" xfId="0" applyNumberFormat="1" applyFont="1" applyFill="1" applyBorder="1" applyAlignment="1"/>
    <xf numFmtId="187" fontId="17" fillId="6" borderId="0" xfId="0" applyNumberFormat="1" applyFont="1" applyFill="1" applyAlignment="1"/>
    <xf numFmtId="0" fontId="20" fillId="0" borderId="0" xfId="0" applyFont="1" applyAlignment="1"/>
    <xf numFmtId="0" fontId="41" fillId="0" borderId="0" xfId="0" applyFont="1" applyAlignment="1"/>
    <xf numFmtId="186" fontId="15" fillId="0" borderId="0" xfId="0" applyNumberFormat="1" applyFont="1" applyAlignment="1"/>
    <xf numFmtId="0" fontId="42" fillId="0" borderId="0" xfId="0" applyFont="1" applyAlignment="1">
      <alignment horizontal="left"/>
    </xf>
    <xf numFmtId="195" fontId="15" fillId="0" borderId="0" xfId="0" applyNumberFormat="1" applyFont="1" applyAlignment="1"/>
    <xf numFmtId="186" fontId="15" fillId="0" borderId="20" xfId="0" applyNumberFormat="1" applyFont="1" applyBorder="1" applyAlignment="1">
      <alignment horizontal="left"/>
    </xf>
    <xf numFmtId="186" fontId="15" fillId="0" borderId="20" xfId="0" applyNumberFormat="1" applyFont="1" applyBorder="1" applyAlignment="1">
      <alignment horizontal="right"/>
    </xf>
    <xf numFmtId="186" fontId="15" fillId="0" borderId="20" xfId="0" applyNumberFormat="1" applyFont="1" applyBorder="1" applyAlignment="1"/>
    <xf numFmtId="0" fontId="15" fillId="0" borderId="8" xfId="0" applyFont="1" applyBorder="1" applyAlignment="1">
      <alignment horizontal="center" vertical="center"/>
    </xf>
    <xf numFmtId="0" fontId="15" fillId="0" borderId="0" xfId="0" applyFont="1" applyAlignment="1">
      <alignment horizontal="left"/>
    </xf>
    <xf numFmtId="187" fontId="15" fillId="0" borderId="0" xfId="0" applyNumberFormat="1" applyFont="1" applyAlignment="1"/>
    <xf numFmtId="187" fontId="15" fillId="6" borderId="16" xfId="0" applyNumberFormat="1" applyFont="1" applyFill="1" applyBorder="1" applyAlignment="1"/>
    <xf numFmtId="187" fontId="15" fillId="6" borderId="0" xfId="0" applyNumberFormat="1" applyFont="1" applyFill="1" applyAlignment="1"/>
    <xf numFmtId="0" fontId="0" fillId="0" borderId="1" xfId="0" applyBorder="1">
      <alignment vertical="center"/>
    </xf>
    <xf numFmtId="187" fontId="0" fillId="0" borderId="1" xfId="0" applyNumberFormat="1" applyBorder="1">
      <alignment vertical="center"/>
    </xf>
    <xf numFmtId="0" fontId="29" fillId="0" borderId="0" xfId="5" applyFont="1" applyAlignment="1">
      <alignment vertical="center"/>
    </xf>
    <xf numFmtId="0" fontId="30" fillId="0" borderId="0" xfId="5" applyFont="1" applyAlignment="1">
      <alignment vertical="center"/>
    </xf>
    <xf numFmtId="0" fontId="31" fillId="0" borderId="0" xfId="5" applyFont="1" applyAlignment="1">
      <alignment vertical="center"/>
    </xf>
    <xf numFmtId="0" fontId="29" fillId="0" borderId="0" xfId="5" applyFont="1" applyAlignment="1">
      <alignment horizontal="right" vertical="center"/>
    </xf>
    <xf numFmtId="191" fontId="35" fillId="0" borderId="42" xfId="5" applyNumberFormat="1" applyFont="1" applyBorder="1" applyAlignment="1">
      <alignment horizontal="right" vertical="center"/>
    </xf>
    <xf numFmtId="191" fontId="35" fillId="0" borderId="43" xfId="5" applyNumberFormat="1" applyFont="1" applyBorder="1" applyAlignment="1">
      <alignment horizontal="right" vertical="center"/>
    </xf>
    <xf numFmtId="191" fontId="35" fillId="0" borderId="44" xfId="5" applyNumberFormat="1" applyFont="1" applyBorder="1" applyAlignment="1">
      <alignment horizontal="right" vertical="center"/>
    </xf>
    <xf numFmtId="0" fontId="34" fillId="0" borderId="46" xfId="5" applyFont="1" applyBorder="1" applyAlignment="1">
      <alignment horizontal="distributed" vertical="center"/>
    </xf>
    <xf numFmtId="191" fontId="35" fillId="0" borderId="47" xfId="5" applyNumberFormat="1" applyFont="1" applyBorder="1" applyAlignment="1">
      <alignment horizontal="right" vertical="center"/>
    </xf>
    <xf numFmtId="191" fontId="35" fillId="0" borderId="48" xfId="5" applyNumberFormat="1" applyFont="1" applyBorder="1" applyAlignment="1">
      <alignment horizontal="right" vertical="center"/>
    </xf>
    <xf numFmtId="191" fontId="35" fillId="0" borderId="49" xfId="5" applyNumberFormat="1" applyFont="1" applyBorder="1" applyAlignment="1">
      <alignment horizontal="right" vertical="center"/>
    </xf>
    <xf numFmtId="0" fontId="34" fillId="0" borderId="45" xfId="5" applyFont="1" applyBorder="1" applyAlignment="1">
      <alignment vertical="center"/>
    </xf>
    <xf numFmtId="191" fontId="33" fillId="0" borderId="48" xfId="5" applyNumberFormat="1" applyFont="1" applyBorder="1" applyAlignment="1">
      <alignment horizontal="right" vertical="center"/>
    </xf>
    <xf numFmtId="191" fontId="33" fillId="0" borderId="49" xfId="5" applyNumberFormat="1" applyFont="1" applyBorder="1" applyAlignment="1">
      <alignment horizontal="right" vertical="center"/>
    </xf>
    <xf numFmtId="191" fontId="35" fillId="6" borderId="47" xfId="5" applyNumberFormat="1" applyFont="1" applyFill="1" applyBorder="1" applyAlignment="1">
      <alignment horizontal="right" vertical="center"/>
    </xf>
    <xf numFmtId="0" fontId="29" fillId="0" borderId="0" xfId="0" applyFont="1" applyAlignment="1" applyProtection="1">
      <alignment horizontal="left" vertical="center"/>
      <protection locked="0"/>
    </xf>
    <xf numFmtId="0" fontId="29" fillId="0" borderId="0" xfId="0" applyFont="1" applyAlignment="1"/>
    <xf numFmtId="0" fontId="30" fillId="0" borderId="0" xfId="0" applyFont="1" applyAlignment="1"/>
    <xf numFmtId="192" fontId="23" fillId="0" borderId="0" xfId="8" applyNumberFormat="1" applyFont="1" applyFill="1"/>
    <xf numFmtId="38" fontId="0" fillId="0" borderId="1" xfId="1" applyFont="1" applyBorder="1">
      <alignment vertical="center"/>
    </xf>
    <xf numFmtId="179" fontId="0" fillId="6" borderId="1" xfId="0" applyNumberFormat="1" applyFill="1" applyBorder="1">
      <alignment vertical="center"/>
    </xf>
    <xf numFmtId="0" fontId="0" fillId="0" borderId="1" xfId="0" applyBorder="1" applyAlignment="1">
      <alignment horizontal="center" vertical="center" wrapText="1"/>
    </xf>
    <xf numFmtId="49" fontId="43" fillId="0" borderId="0" xfId="0" applyNumberFormat="1" applyFont="1" applyAlignment="1">
      <alignment horizontal="left" vertical="top"/>
    </xf>
    <xf numFmtId="49" fontId="43" fillId="7" borderId="1" xfId="0" applyNumberFormat="1" applyFont="1" applyFill="1" applyBorder="1" applyAlignment="1">
      <alignment horizontal="left" vertical="top" wrapText="1"/>
    </xf>
    <xf numFmtId="196" fontId="43" fillId="7" borderId="1" xfId="0" applyNumberFormat="1" applyFont="1" applyFill="1" applyBorder="1" applyAlignment="1">
      <alignment horizontal="left" vertical="top" wrapText="1"/>
    </xf>
    <xf numFmtId="49" fontId="43" fillId="7" borderId="1" xfId="0" applyNumberFormat="1" applyFont="1" applyFill="1" applyBorder="1" applyAlignment="1">
      <alignment horizontal="left" vertical="top"/>
    </xf>
    <xf numFmtId="49" fontId="43" fillId="7" borderId="19" xfId="0" applyNumberFormat="1" applyFont="1" applyFill="1" applyBorder="1" applyAlignment="1">
      <alignment horizontal="left" vertical="top"/>
    </xf>
    <xf numFmtId="37" fontId="43" fillId="0" borderId="0" xfId="0" applyNumberFormat="1" applyFont="1" applyAlignment="1">
      <alignment horizontal="right" vertical="top"/>
    </xf>
    <xf numFmtId="37" fontId="43" fillId="0" borderId="0" xfId="0" quotePrefix="1" applyNumberFormat="1" applyFont="1" applyAlignment="1">
      <alignment horizontal="right" vertical="top"/>
    </xf>
    <xf numFmtId="58" fontId="8" fillId="0" borderId="16" xfId="0" applyNumberFormat="1" applyFont="1" applyBorder="1" applyAlignment="1">
      <alignment vertical="center" shrinkToFit="1"/>
    </xf>
    <xf numFmtId="0" fontId="9" fillId="0" borderId="0" xfId="4"/>
    <xf numFmtId="187" fontId="15" fillId="0" borderId="16" xfId="4" applyNumberFormat="1" applyFont="1" applyBorder="1"/>
    <xf numFmtId="187" fontId="15" fillId="0" borderId="0" xfId="4" applyNumberFormat="1" applyFont="1"/>
    <xf numFmtId="187" fontId="15" fillId="0" borderId="11" xfId="4" applyNumberFormat="1" applyFont="1" applyBorder="1"/>
    <xf numFmtId="187" fontId="15" fillId="0" borderId="2" xfId="4" applyNumberFormat="1" applyFont="1" applyBorder="1"/>
    <xf numFmtId="38" fontId="23" fillId="0" borderId="27" xfId="8" applyFont="1" applyFill="1" applyBorder="1" applyAlignment="1" applyProtection="1">
      <alignment horizontal="center"/>
    </xf>
    <xf numFmtId="0" fontId="0" fillId="0" borderId="0" xfId="0" applyAlignment="1"/>
    <xf numFmtId="0" fontId="16" fillId="0" borderId="0" xfId="0" applyFont="1" applyAlignment="1">
      <alignment horizont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0" xfId="0" applyFont="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7" xfId="0" applyFont="1" applyBorder="1" applyAlignment="1">
      <alignment horizontal="center" vertical="center"/>
    </xf>
    <xf numFmtId="0" fontId="17" fillId="0" borderId="26" xfId="0" applyFont="1" applyBorder="1" applyAlignment="1">
      <alignment horizontal="center" vertical="center" wrapText="1"/>
    </xf>
    <xf numFmtId="0" fontId="18" fillId="0" borderId="16" xfId="0" applyFont="1" applyBorder="1" applyAlignment="1">
      <alignment horizontal="center" vertical="center"/>
    </xf>
    <xf numFmtId="0" fontId="18" fillId="0" borderId="8" xfId="0" applyFont="1" applyBorder="1" applyAlignment="1">
      <alignment horizontal="center" vertical="center"/>
    </xf>
    <xf numFmtId="0" fontId="17" fillId="0" borderId="18"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25" xfId="0" applyFont="1" applyBorder="1" applyAlignment="1">
      <alignment horizontal="center" vertical="center"/>
    </xf>
    <xf numFmtId="0" fontId="17" fillId="0" borderId="6" xfId="0" applyFont="1" applyBorder="1" applyAlignment="1">
      <alignment horizontal="center" vertical="center"/>
    </xf>
    <xf numFmtId="0" fontId="15" fillId="0" borderId="0" xfId="0" applyFont="1" applyAlignment="1">
      <alignment horizontal="distributed"/>
    </xf>
    <xf numFmtId="0" fontId="15" fillId="0" borderId="17" xfId="0" applyFont="1" applyBorder="1" applyAlignment="1">
      <alignment horizontal="distributed"/>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4" fillId="0" borderId="26" xfId="6"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26" xfId="0" applyFont="1" applyBorder="1" applyAlignment="1">
      <alignment horizontal="center" vertical="center" wrapText="1"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24" fillId="0" borderId="18" xfId="6" applyFont="1" applyBorder="1" applyAlignment="1">
      <alignment horizontal="center" vertical="center"/>
    </xf>
    <xf numFmtId="0" fontId="24" fillId="0" borderId="7" xfId="6" applyFont="1" applyBorder="1" applyAlignment="1">
      <alignment horizontal="center" vertical="center"/>
    </xf>
    <xf numFmtId="0" fontId="24" fillId="0" borderId="11" xfId="6" applyFont="1" applyBorder="1" applyAlignment="1">
      <alignment horizontal="center" vertical="center"/>
    </xf>
    <xf numFmtId="0" fontId="24" fillId="0" borderId="8" xfId="6"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24" fillId="0" borderId="21" xfId="6" applyFont="1"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25" fillId="0" borderId="0" xfId="0" applyFont="1" applyAlignment="1">
      <alignment horizontal="distributed" vertical="center"/>
    </xf>
    <xf numFmtId="0" fontId="6" fillId="0" borderId="0" xfId="0" applyFont="1" applyAlignment="1">
      <alignment horizontal="distributed" vertical="center"/>
    </xf>
    <xf numFmtId="0" fontId="24" fillId="0" borderId="0" xfId="5" applyFont="1" applyAlignment="1" applyProtection="1">
      <alignment vertical="center"/>
      <protection locked="0"/>
    </xf>
    <xf numFmtId="0" fontId="32" fillId="0" borderId="26" xfId="5" applyFont="1" applyBorder="1" applyAlignment="1">
      <alignment horizontal="center" vertical="center" wrapText="1"/>
    </xf>
    <xf numFmtId="0" fontId="32" fillId="0" borderId="28" xfId="5" applyFont="1" applyBorder="1" applyAlignment="1">
      <alignment horizontal="center" vertical="center" wrapText="1"/>
    </xf>
    <xf numFmtId="0" fontId="32" fillId="0" borderId="16" xfId="5" applyFont="1" applyBorder="1" applyAlignment="1">
      <alignment horizontal="center" vertical="center" wrapText="1"/>
    </xf>
    <xf numFmtId="0" fontId="32" fillId="0" borderId="17" xfId="5" applyFont="1" applyBorder="1" applyAlignment="1">
      <alignment horizontal="center" vertical="center" wrapText="1"/>
    </xf>
    <xf numFmtId="0" fontId="32" fillId="0" borderId="8" xfId="5" applyFont="1" applyBorder="1" applyAlignment="1">
      <alignment horizontal="center" vertical="center" wrapText="1"/>
    </xf>
    <xf numFmtId="0" fontId="32" fillId="0" borderId="10" xfId="5" applyFont="1" applyBorder="1" applyAlignment="1">
      <alignment horizontal="center" vertical="center" wrapText="1"/>
    </xf>
    <xf numFmtId="0" fontId="32" fillId="0" borderId="29" xfId="5" applyFont="1" applyBorder="1" applyAlignment="1">
      <alignment horizontal="center" vertical="distributed" textRotation="255" justifyLastLine="1" readingOrder="1"/>
    </xf>
    <xf numFmtId="0" fontId="32" fillId="0" borderId="32" xfId="5" applyFont="1" applyBorder="1" applyAlignment="1">
      <alignment horizontal="center" vertical="distributed" textRotation="255" justifyLastLine="1" readingOrder="1"/>
    </xf>
    <xf numFmtId="0" fontId="32" fillId="0" borderId="39" xfId="5" applyFont="1" applyBorder="1" applyAlignment="1">
      <alignment horizontal="center" vertical="distributed" textRotation="255" justifyLastLine="1" readingOrder="1"/>
    </xf>
    <xf numFmtId="0" fontId="32" fillId="0" borderId="30" xfId="5" applyFont="1" applyBorder="1" applyAlignment="1" applyProtection="1">
      <alignment horizontal="center" vertical="distributed" textRotation="255" justifyLastLine="1" readingOrder="1"/>
      <protection locked="0"/>
    </xf>
    <xf numFmtId="0" fontId="32" fillId="0" borderId="33" xfId="5" applyFont="1" applyBorder="1" applyAlignment="1" applyProtection="1">
      <alignment horizontal="center" vertical="distributed" textRotation="255" justifyLastLine="1" readingOrder="1"/>
      <protection locked="0"/>
    </xf>
    <xf numFmtId="0" fontId="32" fillId="0" borderId="40" xfId="5" applyFont="1" applyBorder="1" applyAlignment="1" applyProtection="1">
      <alignment horizontal="center" vertical="distributed" textRotation="255" justifyLastLine="1" readingOrder="1"/>
      <protection locked="0"/>
    </xf>
    <xf numFmtId="0" fontId="29" fillId="0" borderId="0" xfId="0" applyFont="1">
      <alignment vertical="center"/>
    </xf>
    <xf numFmtId="0" fontId="0" fillId="0" borderId="0" xfId="0">
      <alignment vertical="center"/>
    </xf>
    <xf numFmtId="0" fontId="32" fillId="0" borderId="30" xfId="5" applyFont="1" applyBorder="1" applyAlignment="1" applyProtection="1">
      <alignment horizontal="center" vertical="distributed" textRotation="255" wrapText="1" readingOrder="1"/>
      <protection locked="0"/>
    </xf>
    <xf numFmtId="0" fontId="32" fillId="0" borderId="33" xfId="5" applyFont="1" applyBorder="1" applyAlignment="1" applyProtection="1">
      <alignment horizontal="center" vertical="distributed" textRotation="255" wrapText="1" readingOrder="1"/>
      <protection locked="0"/>
    </xf>
    <xf numFmtId="0" fontId="32" fillId="0" borderId="40" xfId="5" applyFont="1" applyBorder="1" applyAlignment="1" applyProtection="1">
      <alignment horizontal="center" vertical="distributed" textRotation="255" wrapText="1" readingOrder="1"/>
      <protection locked="0"/>
    </xf>
    <xf numFmtId="0" fontId="32" fillId="0" borderId="30" xfId="5" applyFont="1" applyBorder="1" applyAlignment="1" applyProtection="1">
      <alignment horizontal="center" vertical="distributed" textRotation="255" shrinkToFit="1" readingOrder="1"/>
      <protection locked="0"/>
    </xf>
    <xf numFmtId="0" fontId="32" fillId="0" borderId="33" xfId="5" applyFont="1" applyBorder="1" applyAlignment="1" applyProtection="1">
      <alignment horizontal="center" vertical="distributed" textRotation="255" shrinkToFit="1" readingOrder="1"/>
      <protection locked="0"/>
    </xf>
    <xf numFmtId="0" fontId="32" fillId="0" borderId="40" xfId="5" applyFont="1" applyBorder="1" applyAlignment="1" applyProtection="1">
      <alignment horizontal="center" vertical="distributed" textRotation="255" shrinkToFit="1" readingOrder="1"/>
      <protection locked="0"/>
    </xf>
    <xf numFmtId="0" fontId="33" fillId="0" borderId="31" xfId="5" applyFont="1" applyBorder="1" applyAlignment="1">
      <alignment horizontal="center" vertical="center"/>
    </xf>
    <xf numFmtId="0" fontId="33" fillId="0" borderId="28" xfId="5" applyFont="1" applyBorder="1" applyAlignment="1">
      <alignment horizontal="center" vertical="center"/>
    </xf>
    <xf numFmtId="0" fontId="33" fillId="0" borderId="34" xfId="5" applyFont="1" applyBorder="1" applyAlignment="1">
      <alignment horizontal="center" vertical="center"/>
    </xf>
    <xf numFmtId="0" fontId="33" fillId="0" borderId="35" xfId="5" applyFont="1" applyBorder="1" applyAlignment="1">
      <alignment horizontal="center" vertical="center"/>
    </xf>
    <xf numFmtId="0" fontId="33" fillId="0" borderId="36" xfId="5" applyFont="1" applyBorder="1" applyAlignment="1">
      <alignment horizontal="center" vertical="distributed" textRotation="255" justifyLastLine="1"/>
    </xf>
    <xf numFmtId="0" fontId="33" fillId="0" borderId="33" xfId="5" applyFont="1" applyBorder="1" applyAlignment="1">
      <alignment horizontal="center" vertical="distributed" textRotation="255" justifyLastLine="1"/>
    </xf>
    <xf numFmtId="0" fontId="33" fillId="0" borderId="40" xfId="5" applyFont="1" applyBorder="1" applyAlignment="1">
      <alignment horizontal="center" vertical="distributed" textRotation="255" justifyLastLine="1"/>
    </xf>
    <xf numFmtId="0" fontId="33" fillId="0" borderId="37" xfId="5" applyFont="1" applyBorder="1" applyAlignment="1">
      <alignment horizontal="center" vertical="distributed" textRotation="255" justifyLastLine="1"/>
    </xf>
    <xf numFmtId="0" fontId="33" fillId="0" borderId="38" xfId="5" applyFont="1" applyBorder="1" applyAlignment="1">
      <alignment horizontal="center" vertical="distributed" textRotation="255" justifyLastLine="1"/>
    </xf>
    <xf numFmtId="0" fontId="33" fillId="0" borderId="41" xfId="5" applyFont="1" applyBorder="1" applyAlignment="1">
      <alignment horizontal="center" vertical="distributed" textRotation="255" justifyLastLine="1"/>
    </xf>
    <xf numFmtId="0" fontId="34" fillId="0" borderId="11" xfId="5" applyFont="1" applyBorder="1" applyAlignment="1">
      <alignment horizontal="distributed" vertical="center"/>
    </xf>
    <xf numFmtId="0" fontId="34" fillId="0" borderId="15" xfId="5" applyFont="1" applyBorder="1" applyAlignment="1">
      <alignment horizontal="distributed" vertical="center"/>
    </xf>
    <xf numFmtId="0" fontId="34" fillId="0" borderId="45" xfId="5" applyFont="1" applyBorder="1" applyAlignment="1">
      <alignment horizontal="distributed" vertical="center"/>
    </xf>
    <xf numFmtId="0" fontId="34" fillId="0" borderId="46" xfId="5" applyFont="1" applyBorder="1" applyAlignment="1">
      <alignment horizontal="distributed" vertical="center"/>
    </xf>
    <xf numFmtId="192" fontId="23" fillId="0" borderId="11" xfId="8" applyNumberFormat="1" applyFont="1" applyFill="1" applyBorder="1" applyAlignment="1">
      <alignment horizontal="center" vertical="center"/>
    </xf>
    <xf numFmtId="192" fontId="23" fillId="0" borderId="8" xfId="8" applyNumberFormat="1" applyFont="1" applyFill="1" applyBorder="1" applyAlignment="1">
      <alignment horizontal="center" vertical="center"/>
    </xf>
    <xf numFmtId="38" fontId="23" fillId="0" borderId="0" xfId="8" applyFont="1" applyFill="1" applyAlignment="1" applyProtection="1">
      <alignment horizontal="distributed"/>
    </xf>
    <xf numFmtId="192" fontId="23" fillId="0" borderId="26" xfId="8" applyNumberFormat="1" applyFont="1" applyFill="1" applyBorder="1" applyAlignment="1" applyProtection="1">
      <alignment horizontal="center" vertical="center"/>
      <protection locked="0"/>
    </xf>
    <xf numFmtId="192" fontId="23" fillId="0" borderId="23" xfId="8" applyNumberFormat="1" applyFont="1" applyFill="1" applyBorder="1" applyAlignment="1">
      <alignment horizontal="left" vertical="center"/>
    </xf>
    <xf numFmtId="192" fontId="23" fillId="0" borderId="24" xfId="8" applyNumberFormat="1" applyFont="1" applyFill="1" applyBorder="1" applyAlignment="1">
      <alignment horizontal="left" vertical="center"/>
    </xf>
    <xf numFmtId="38" fontId="23" fillId="0" borderId="2" xfId="8" applyFont="1" applyFill="1" applyBorder="1"/>
    <xf numFmtId="38" fontId="23" fillId="0" borderId="0" xfId="8" applyFont="1" applyFill="1" applyAlignment="1">
      <alignment wrapText="1"/>
    </xf>
    <xf numFmtId="38" fontId="23" fillId="0" borderId="0" xfId="8" applyFont="1" applyFill="1"/>
    <xf numFmtId="38" fontId="23" fillId="0" borderId="0" xfId="8" applyFont="1" applyFill="1" applyBorder="1" applyAlignment="1" applyProtection="1">
      <alignment horizontal="distributed" vertical="center"/>
    </xf>
    <xf numFmtId="192" fontId="23" fillId="0" borderId="19" xfId="8" applyNumberFormat="1" applyFont="1" applyFill="1" applyBorder="1" applyAlignment="1">
      <alignment horizontal="center" vertical="top"/>
    </xf>
    <xf numFmtId="192" fontId="23" fillId="0" borderId="7" xfId="8" applyNumberFormat="1" applyFont="1" applyFill="1" applyBorder="1" applyAlignment="1">
      <alignment horizontal="center" vertical="top"/>
    </xf>
    <xf numFmtId="192" fontId="39" fillId="0" borderId="11" xfId="8" applyNumberFormat="1" applyFont="1" applyFill="1" applyBorder="1" applyAlignment="1">
      <alignment horizontal="center" vertical="center" wrapText="1"/>
    </xf>
    <xf numFmtId="192" fontId="39" fillId="0" borderId="8" xfId="8" applyNumberFormat="1" applyFont="1" applyFill="1" applyBorder="1" applyAlignment="1">
      <alignment horizontal="center" vertical="center" wrapText="1"/>
    </xf>
    <xf numFmtId="0" fontId="15" fillId="0" borderId="2" xfId="0" applyFont="1" applyBorder="1" applyAlignment="1">
      <alignment horizontal="distributed"/>
    </xf>
    <xf numFmtId="0" fontId="15" fillId="0" borderId="15" xfId="0" applyFont="1" applyBorder="1" applyAlignment="1">
      <alignment horizontal="distributed"/>
    </xf>
    <xf numFmtId="0" fontId="16" fillId="0" borderId="0" xfId="4" applyFont="1" applyAlignment="1">
      <alignment horizontal="center" vertical="top"/>
    </xf>
    <xf numFmtId="38" fontId="23" fillId="0" borderId="17" xfId="8" applyFont="1" applyFill="1" applyBorder="1" applyAlignment="1" applyProtection="1">
      <alignment horizontal="distributed"/>
    </xf>
    <xf numFmtId="192" fontId="23" fillId="0" borderId="27" xfId="8" applyNumberFormat="1" applyFont="1" applyFill="1" applyBorder="1" applyAlignment="1" applyProtection="1">
      <alignment horizontal="center" vertical="center"/>
      <protection locked="0"/>
    </xf>
    <xf numFmtId="193" fontId="23" fillId="0" borderId="2" xfId="8" applyNumberFormat="1" applyFont="1" applyFill="1" applyBorder="1" applyAlignment="1" applyProtection="1">
      <alignment horizontal="distributed"/>
    </xf>
    <xf numFmtId="193" fontId="23" fillId="0" borderId="15" xfId="8" applyNumberFormat="1" applyFont="1" applyFill="1" applyBorder="1" applyAlignment="1" applyProtection="1">
      <alignment horizontal="distributed"/>
    </xf>
    <xf numFmtId="38" fontId="23" fillId="0" borderId="17" xfId="8" applyFont="1" applyFill="1" applyBorder="1" applyAlignment="1" applyProtection="1">
      <alignment horizontal="distributed" vertical="center"/>
    </xf>
    <xf numFmtId="0" fontId="45" fillId="3" borderId="11" xfId="0" applyFont="1" applyFill="1" applyBorder="1">
      <alignment vertical="center"/>
    </xf>
    <xf numFmtId="0" fontId="3" fillId="3" borderId="12" xfId="0" applyFont="1" applyFill="1" applyBorder="1" applyAlignment="1">
      <alignment vertical="center" wrapText="1"/>
    </xf>
    <xf numFmtId="0" fontId="3" fillId="3" borderId="13" xfId="0" applyFont="1" applyFill="1" applyBorder="1" applyAlignment="1">
      <alignment vertical="center" wrapText="1"/>
    </xf>
    <xf numFmtId="0" fontId="45" fillId="3" borderId="2" xfId="0" applyFont="1" applyFill="1" applyBorder="1">
      <alignment vertical="center"/>
    </xf>
    <xf numFmtId="0" fontId="45" fillId="3" borderId="14" xfId="0" applyFont="1" applyFill="1" applyBorder="1">
      <alignment vertical="center"/>
    </xf>
    <xf numFmtId="0" fontId="45" fillId="3" borderId="15" xfId="0" applyFont="1" applyFill="1" applyBorder="1">
      <alignment vertical="center"/>
    </xf>
    <xf numFmtId="0" fontId="45" fillId="0" borderId="0" xfId="0" applyFont="1">
      <alignment vertical="center"/>
    </xf>
    <xf numFmtId="0" fontId="3" fillId="4" borderId="7" xfId="0" applyFont="1" applyFill="1" applyBorder="1" applyAlignment="1">
      <alignment vertical="center" wrapText="1"/>
    </xf>
    <xf numFmtId="0" fontId="45" fillId="4" borderId="9" xfId="0" applyFont="1" applyFill="1" applyBorder="1">
      <alignment vertical="center"/>
    </xf>
    <xf numFmtId="0" fontId="3" fillId="4" borderId="7" xfId="0" applyFont="1" applyFill="1" applyBorder="1">
      <alignment vertical="center"/>
    </xf>
    <xf numFmtId="0" fontId="3" fillId="4" borderId="8" xfId="0" applyFont="1" applyFill="1" applyBorder="1" applyAlignment="1">
      <alignment vertical="center" wrapText="1"/>
    </xf>
    <xf numFmtId="0" fontId="3" fillId="4" borderId="0" xfId="0" applyFont="1" applyFill="1">
      <alignment vertical="center"/>
    </xf>
    <xf numFmtId="0" fontId="3" fillId="4" borderId="10" xfId="0" applyFont="1" applyFill="1" applyBorder="1">
      <alignment vertical="center"/>
    </xf>
    <xf numFmtId="180" fontId="7" fillId="0" borderId="5" xfId="3" applyNumberFormat="1" applyFont="1" applyFill="1" applyBorder="1" applyAlignment="1">
      <alignment vertical="center" wrapText="1"/>
    </xf>
    <xf numFmtId="0" fontId="3" fillId="0" borderId="1" xfId="0" applyFont="1" applyBorder="1">
      <alignment vertical="center"/>
    </xf>
    <xf numFmtId="0" fontId="3" fillId="0" borderId="5" xfId="0" applyFont="1" applyBorder="1">
      <alignment vertical="center"/>
    </xf>
    <xf numFmtId="177"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180" fontId="3" fillId="0" borderId="5" xfId="3" applyNumberFormat="1" applyFont="1" applyFill="1" applyBorder="1" applyAlignment="1">
      <alignment horizontal="right" vertical="center" wrapText="1"/>
    </xf>
    <xf numFmtId="183" fontId="3" fillId="0" borderId="6" xfId="0" applyNumberFormat="1" applyFont="1" applyBorder="1" applyAlignment="1">
      <alignment horizontal="right" vertical="center" wrapText="1"/>
    </xf>
    <xf numFmtId="38" fontId="3" fillId="0" borderId="1" xfId="1" applyFont="1" applyFill="1" applyBorder="1">
      <alignment vertical="center"/>
    </xf>
    <xf numFmtId="38" fontId="45" fillId="0" borderId="0" xfId="0" applyNumberFormat="1" applyFont="1">
      <alignment vertical="center"/>
    </xf>
    <xf numFmtId="3" fontId="8" fillId="5" borderId="2" xfId="0" applyNumberFormat="1" applyFont="1" applyFill="1" applyBorder="1" applyAlignment="1">
      <alignment vertical="center" wrapText="1"/>
    </xf>
    <xf numFmtId="180" fontId="8" fillId="5" borderId="15" xfId="3" applyNumberFormat="1" applyFont="1" applyFill="1" applyBorder="1" applyAlignment="1">
      <alignment horizontal="right" vertical="center" wrapText="1"/>
    </xf>
    <xf numFmtId="38" fontId="8" fillId="5" borderId="2" xfId="1" applyFont="1" applyFill="1" applyBorder="1">
      <alignment vertical="center"/>
    </xf>
    <xf numFmtId="38" fontId="8" fillId="5" borderId="15" xfId="1" applyFont="1" applyFill="1" applyBorder="1">
      <alignment vertical="center"/>
    </xf>
    <xf numFmtId="3" fontId="8" fillId="5" borderId="0" xfId="0" applyNumberFormat="1" applyFont="1" applyFill="1" applyAlignment="1">
      <alignment vertical="center" wrapText="1"/>
    </xf>
    <xf numFmtId="180" fontId="8" fillId="5" borderId="17" xfId="3" applyNumberFormat="1" applyFont="1" applyFill="1" applyBorder="1" applyAlignment="1">
      <alignment horizontal="right" vertical="center" wrapText="1"/>
    </xf>
    <xf numFmtId="38" fontId="8" fillId="5" borderId="0" xfId="1" applyFont="1" applyFill="1" applyBorder="1">
      <alignment vertical="center"/>
    </xf>
    <xf numFmtId="38" fontId="8" fillId="5" borderId="17" xfId="1" applyFont="1" applyFill="1" applyBorder="1">
      <alignment vertical="center"/>
    </xf>
    <xf numFmtId="3" fontId="8" fillId="5" borderId="9" xfId="0" applyNumberFormat="1" applyFont="1" applyFill="1" applyBorder="1" applyAlignment="1">
      <alignment vertical="center" wrapText="1"/>
    </xf>
    <xf numFmtId="180" fontId="8" fillId="5" borderId="10" xfId="3" applyNumberFormat="1" applyFont="1" applyFill="1" applyBorder="1" applyAlignment="1">
      <alignment horizontal="right" vertical="center" wrapText="1"/>
    </xf>
    <xf numFmtId="38" fontId="8" fillId="5" borderId="10" xfId="1" applyFont="1" applyFill="1" applyBorder="1">
      <alignment vertical="center"/>
    </xf>
  </cellXfs>
  <cellStyles count="10">
    <cellStyle name="桁区切り" xfId="1" builtinId="6"/>
    <cellStyle name="桁区切り 2" xfId="3" xr:uid="{00000000-0005-0000-0000-000002000000}"/>
    <cellStyle name="桁区切り 3" xfId="8" xr:uid="{00000000-0005-0000-0000-000003000000}"/>
    <cellStyle name="標準" xfId="0" builtinId="0"/>
    <cellStyle name="標準 2" xfId="2" xr:uid="{00000000-0005-0000-0000-000005000000}"/>
    <cellStyle name="標準 2 2" xfId="4" xr:uid="{00000000-0005-0000-0000-000006000000}"/>
    <cellStyle name="標準 2 3" xfId="5" xr:uid="{00000000-0005-0000-0000-000007000000}"/>
    <cellStyle name="標準 3" xfId="7" xr:uid="{00000000-0005-0000-0000-000008000000}"/>
    <cellStyle name="標準_「昼間人口」１～８表作表" xfId="6" xr:uid="{00000000-0005-0000-0000-000009000000}"/>
    <cellStyle name="標準_表001" xfId="9" xr:uid="{00000000-0005-0000-0000-00000A000000}"/>
  </cellStyles>
  <dxfs count="0"/>
  <tableStyles count="0" defaultTableStyle="TableStyleMedium2" defaultPivotStyle="PivotStyleLight16"/>
  <colors>
    <mruColors>
      <color rgb="FF3366FF"/>
      <color rgb="FFFF6699"/>
      <color rgb="FF663300"/>
      <color rgb="FF336699"/>
      <color rgb="FFFF3399"/>
      <color rgb="FFD60093"/>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GYO314/Downloads/38toukei-007-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7-(2)(その1)"/>
    </sheetNames>
    <sheetDataSet>
      <sheetData sheetId="0">
        <row r="4">
          <cell r="B4" t="str">
            <v>総　数</v>
          </cell>
          <cell r="D4" t="str">
            <v>年　少　人　口（ 0 ～14歳）</v>
          </cell>
          <cell r="I4" t="str">
            <v>生　産　年　齢　人　口（15～64歳）</v>
          </cell>
          <cell r="R4" t="str">
            <v>生産年齢人口（15～64歳）</v>
          </cell>
          <cell r="V4" t="str">
            <v>老　年　人　口</v>
          </cell>
        </row>
        <row r="6">
          <cell r="D6" t="str">
            <v>合　計</v>
          </cell>
          <cell r="F6" t="str">
            <v> 0 ～ 4 </v>
          </cell>
          <cell r="G6" t="str">
            <v> 5 ～ 9 </v>
          </cell>
          <cell r="H6" t="str">
            <v>10～14</v>
          </cell>
          <cell r="I6" t="str">
            <v>合　計</v>
          </cell>
          <cell r="K6" t="str">
            <v>15～19</v>
          </cell>
          <cell r="L6" t="str">
            <v>20～24</v>
          </cell>
          <cell r="M6" t="str">
            <v>25～29</v>
          </cell>
          <cell r="N6" t="str">
            <v>30～34</v>
          </cell>
          <cell r="O6" t="str">
            <v>35～39</v>
          </cell>
          <cell r="P6" t="str">
            <v>40～44</v>
          </cell>
          <cell r="R6" t="str">
            <v>45～49</v>
          </cell>
          <cell r="S6" t="str">
            <v>50～54</v>
          </cell>
          <cell r="T6" t="str">
            <v>55～59</v>
          </cell>
          <cell r="U6" t="str">
            <v>60～64</v>
          </cell>
          <cell r="V6" t="str">
            <v>合　計</v>
          </cell>
        </row>
        <row r="7">
          <cell r="A7" t="str">
            <v>区　名</v>
          </cell>
          <cell r="C7" t="str">
            <v>構成比</v>
          </cell>
          <cell r="E7" t="str">
            <v>構成比</v>
          </cell>
          <cell r="J7" t="str">
            <v>構成比</v>
          </cell>
        </row>
        <row r="8">
          <cell r="A8" t="str">
            <v>総数</v>
          </cell>
          <cell r="B8">
            <v>9396595</v>
          </cell>
          <cell r="C8">
            <v>100</v>
          </cell>
          <cell r="D8">
            <v>1065140</v>
          </cell>
          <cell r="E8">
            <v>11.335382657228497</v>
          </cell>
          <cell r="F8">
            <v>388557</v>
          </cell>
          <cell r="G8">
            <v>351539</v>
          </cell>
          <cell r="H8">
            <v>325044</v>
          </cell>
          <cell r="I8">
            <v>6300868</v>
          </cell>
          <cell r="J8">
            <v>67.054800169635925</v>
          </cell>
          <cell r="K8">
            <v>350152</v>
          </cell>
          <cell r="L8">
            <v>531343</v>
          </cell>
          <cell r="M8">
            <v>684038</v>
          </cell>
          <cell r="N8">
            <v>736333</v>
          </cell>
          <cell r="O8">
            <v>752179</v>
          </cell>
          <cell r="P8">
            <v>803688</v>
          </cell>
          <cell r="Q8" t="str">
            <v>総</v>
          </cell>
          <cell r="R8">
            <v>798673</v>
          </cell>
          <cell r="S8">
            <v>665597</v>
          </cell>
          <cell r="T8">
            <v>527617</v>
          </cell>
          <cell r="U8">
            <v>451248</v>
          </cell>
          <cell r="V8">
            <v>2030585</v>
          </cell>
        </row>
        <row r="9">
          <cell r="A9" t="str">
            <v>千代田</v>
          </cell>
          <cell r="B9">
            <v>61269</v>
          </cell>
          <cell r="C9">
            <v>100</v>
          </cell>
          <cell r="D9">
            <v>7964</v>
          </cell>
          <cell r="E9">
            <v>12.998416817640242</v>
          </cell>
          <cell r="F9">
            <v>3115</v>
          </cell>
          <cell r="G9">
            <v>2640</v>
          </cell>
          <cell r="H9">
            <v>2209</v>
          </cell>
          <cell r="I9">
            <v>42405</v>
          </cell>
          <cell r="J9">
            <v>69.211183469617595</v>
          </cell>
          <cell r="K9">
            <v>2096</v>
          </cell>
          <cell r="L9">
            <v>2946</v>
          </cell>
          <cell r="M9">
            <v>4751</v>
          </cell>
          <cell r="N9">
            <v>5569</v>
          </cell>
          <cell r="O9">
            <v>5654</v>
          </cell>
          <cell r="P9">
            <v>5870</v>
          </cell>
          <cell r="Q9" t="str">
            <v>千</v>
          </cell>
          <cell r="R9">
            <v>5239</v>
          </cell>
          <cell r="S9">
            <v>4340</v>
          </cell>
          <cell r="T9">
            <v>3397</v>
          </cell>
          <cell r="U9">
            <v>2543</v>
          </cell>
          <cell r="V9">
            <v>10900</v>
          </cell>
        </row>
        <row r="10">
          <cell r="A10" t="str">
            <v>中央</v>
          </cell>
          <cell r="B10">
            <v>156823</v>
          </cell>
          <cell r="C10">
            <v>100</v>
          </cell>
          <cell r="D10">
            <v>20454</v>
          </cell>
          <cell r="E10">
            <v>13.042729701638153</v>
          </cell>
          <cell r="F10">
            <v>9205</v>
          </cell>
          <cell r="G10">
            <v>6560</v>
          </cell>
          <cell r="H10">
            <v>4689</v>
          </cell>
          <cell r="I10">
            <v>112130</v>
          </cell>
          <cell r="J10">
            <v>71.500991563737458</v>
          </cell>
          <cell r="K10">
            <v>3877</v>
          </cell>
          <cell r="L10">
            <v>5636</v>
          </cell>
          <cell r="M10">
            <v>11177</v>
          </cell>
          <cell r="N10">
            <v>15428</v>
          </cell>
          <cell r="O10">
            <v>16589</v>
          </cell>
          <cell r="P10">
            <v>17403</v>
          </cell>
          <cell r="Q10" t="str">
            <v>中</v>
          </cell>
          <cell r="R10">
            <v>15795</v>
          </cell>
          <cell r="S10">
            <v>12014</v>
          </cell>
          <cell r="T10">
            <v>8263</v>
          </cell>
          <cell r="U10">
            <v>5948</v>
          </cell>
          <cell r="V10">
            <v>24239</v>
          </cell>
        </row>
        <row r="11">
          <cell r="A11" t="str">
            <v>港</v>
          </cell>
          <cell r="B11">
            <v>253639</v>
          </cell>
          <cell r="C11">
            <v>100</v>
          </cell>
          <cell r="D11">
            <v>33872</v>
          </cell>
          <cell r="E11">
            <v>13.354413162013728</v>
          </cell>
          <cell r="F11">
            <v>14318</v>
          </cell>
          <cell r="G11">
            <v>11122</v>
          </cell>
          <cell r="H11">
            <v>8432</v>
          </cell>
          <cell r="I11">
            <v>176145</v>
          </cell>
          <cell r="J11">
            <v>69.447127610501539</v>
          </cell>
          <cell r="K11">
            <v>7064</v>
          </cell>
          <cell r="L11">
            <v>9991</v>
          </cell>
          <cell r="M11">
            <v>17178</v>
          </cell>
          <cell r="N11">
            <v>22293</v>
          </cell>
          <cell r="O11">
            <v>24999</v>
          </cell>
          <cell r="P11">
            <v>25830</v>
          </cell>
          <cell r="Q11" t="str">
            <v>港</v>
          </cell>
          <cell r="R11">
            <v>24244</v>
          </cell>
          <cell r="S11">
            <v>19570</v>
          </cell>
          <cell r="T11">
            <v>14365</v>
          </cell>
          <cell r="U11">
            <v>10611</v>
          </cell>
          <cell r="V11">
            <v>43622</v>
          </cell>
        </row>
        <row r="12">
          <cell r="A12" t="str">
            <v>新宿</v>
          </cell>
          <cell r="B12">
            <v>342297</v>
          </cell>
          <cell r="C12">
            <v>100</v>
          </cell>
          <cell r="D12">
            <v>30213</v>
          </cell>
          <cell r="E12">
            <v>8.8265453684957809</v>
          </cell>
          <cell r="F12">
            <v>12035</v>
          </cell>
          <cell r="G12">
            <v>9694</v>
          </cell>
          <cell r="H12">
            <v>8484</v>
          </cell>
          <cell r="I12">
            <v>244578</v>
          </cell>
          <cell r="J12">
            <v>71.451984679970906</v>
          </cell>
          <cell r="K12">
            <v>11140</v>
          </cell>
          <cell r="L12">
            <v>26828</v>
          </cell>
          <cell r="M12">
            <v>33240</v>
          </cell>
          <cell r="N12">
            <v>31622</v>
          </cell>
          <cell r="O12">
            <v>29362</v>
          </cell>
          <cell r="P12">
            <v>29127</v>
          </cell>
          <cell r="Q12" t="str">
            <v>新</v>
          </cell>
          <cell r="R12">
            <v>27349</v>
          </cell>
          <cell r="S12">
            <v>22526</v>
          </cell>
          <cell r="T12">
            <v>18151</v>
          </cell>
          <cell r="U12">
            <v>15233</v>
          </cell>
          <cell r="V12">
            <v>67506</v>
          </cell>
        </row>
        <row r="13">
          <cell r="A13" t="str">
            <v>文京</v>
          </cell>
          <cell r="B13">
            <v>217419</v>
          </cell>
          <cell r="C13">
            <v>100</v>
          </cell>
          <cell r="D13">
            <v>26319</v>
          </cell>
          <cell r="E13">
            <v>12.10519779780056</v>
          </cell>
          <cell r="F13">
            <v>9904</v>
          </cell>
          <cell r="G13">
            <v>8904</v>
          </cell>
          <cell r="H13">
            <v>7511</v>
          </cell>
          <cell r="I13">
            <v>148270</v>
          </cell>
          <cell r="J13">
            <v>68.195511891784989</v>
          </cell>
          <cell r="K13">
            <v>7568</v>
          </cell>
          <cell r="L13">
            <v>13057</v>
          </cell>
          <cell r="M13">
            <v>16891</v>
          </cell>
          <cell r="N13">
            <v>17754</v>
          </cell>
          <cell r="O13">
            <v>18360</v>
          </cell>
          <cell r="P13">
            <v>19204</v>
          </cell>
          <cell r="Q13" t="str">
            <v>文</v>
          </cell>
          <cell r="R13">
            <v>18074</v>
          </cell>
          <cell r="S13">
            <v>15304</v>
          </cell>
          <cell r="T13">
            <v>12048</v>
          </cell>
          <cell r="U13">
            <v>10010</v>
          </cell>
          <cell r="V13">
            <v>42830</v>
          </cell>
        </row>
        <row r="14">
          <cell r="A14" t="str">
            <v>台東</v>
          </cell>
          <cell r="B14">
            <v>196134</v>
          </cell>
          <cell r="C14">
            <v>100</v>
          </cell>
          <cell r="D14">
            <v>18058</v>
          </cell>
          <cell r="E14">
            <v>9.2069707444910112</v>
          </cell>
          <cell r="F14">
            <v>6925</v>
          </cell>
          <cell r="G14">
            <v>5772</v>
          </cell>
          <cell r="H14">
            <v>5361</v>
          </cell>
          <cell r="I14">
            <v>132095</v>
          </cell>
          <cell r="J14">
            <v>67.34936319047182</v>
          </cell>
          <cell r="K14">
            <v>5873</v>
          </cell>
          <cell r="L14">
            <v>9570</v>
          </cell>
          <cell r="M14">
            <v>14338</v>
          </cell>
          <cell r="N14">
            <v>16197</v>
          </cell>
          <cell r="O14">
            <v>16735</v>
          </cell>
          <cell r="P14">
            <v>17280</v>
          </cell>
          <cell r="Q14" t="str">
            <v>台</v>
          </cell>
          <cell r="R14">
            <v>17268</v>
          </cell>
          <cell r="S14">
            <v>13777</v>
          </cell>
          <cell r="T14">
            <v>11207</v>
          </cell>
          <cell r="U14">
            <v>9850</v>
          </cell>
          <cell r="V14">
            <v>45981</v>
          </cell>
        </row>
        <row r="15">
          <cell r="A15" t="str">
            <v>墨田</v>
          </cell>
          <cell r="B15">
            <v>268898</v>
          </cell>
          <cell r="C15">
            <v>100</v>
          </cell>
          <cell r="D15">
            <v>28395</v>
          </cell>
          <cell r="E15">
            <v>10.559766156683947</v>
          </cell>
          <cell r="F15">
            <v>10922</v>
          </cell>
          <cell r="G15">
            <v>8952</v>
          </cell>
          <cell r="H15">
            <v>8521</v>
          </cell>
          <cell r="I15">
            <v>179790</v>
          </cell>
          <cell r="J15">
            <v>66.861784022194286</v>
          </cell>
          <cell r="K15">
            <v>9193</v>
          </cell>
          <cell r="L15">
            <v>13485</v>
          </cell>
          <cell r="M15">
            <v>21187</v>
          </cell>
          <cell r="N15">
            <v>23169</v>
          </cell>
          <cell r="O15">
            <v>21996</v>
          </cell>
          <cell r="P15">
            <v>22760</v>
          </cell>
          <cell r="Q15" t="str">
            <v>墨</v>
          </cell>
          <cell r="R15">
            <v>22143</v>
          </cell>
          <cell r="S15">
            <v>18047</v>
          </cell>
          <cell r="T15">
            <v>14417</v>
          </cell>
          <cell r="U15">
            <v>13393</v>
          </cell>
          <cell r="V15">
            <v>60713</v>
          </cell>
        </row>
        <row r="16">
          <cell r="A16" t="str">
            <v>江東</v>
          </cell>
          <cell r="B16">
            <v>513197</v>
          </cell>
          <cell r="C16">
            <v>100</v>
          </cell>
          <cell r="D16">
            <v>66197</v>
          </cell>
          <cell r="E16">
            <v>12.89894523935253</v>
          </cell>
          <cell r="F16">
            <v>24408</v>
          </cell>
          <cell r="G16">
            <v>22126</v>
          </cell>
          <cell r="H16">
            <v>19663</v>
          </cell>
          <cell r="I16">
            <v>336545</v>
          </cell>
          <cell r="J16">
            <v>65.578130815261972</v>
          </cell>
          <cell r="K16">
            <v>18525</v>
          </cell>
          <cell r="L16">
            <v>22685</v>
          </cell>
          <cell r="M16">
            <v>31443</v>
          </cell>
          <cell r="N16">
            <v>38407</v>
          </cell>
          <cell r="O16">
            <v>42556</v>
          </cell>
          <cell r="P16">
            <v>47315</v>
          </cell>
          <cell r="Q16" t="str">
            <v>江</v>
          </cell>
          <cell r="R16">
            <v>46932</v>
          </cell>
          <cell r="S16">
            <v>35702</v>
          </cell>
          <cell r="T16">
            <v>27694</v>
          </cell>
          <cell r="U16">
            <v>25286</v>
          </cell>
          <cell r="V16">
            <v>110455</v>
          </cell>
        </row>
        <row r="17">
          <cell r="A17" t="str">
            <v>品川</v>
          </cell>
          <cell r="B17">
            <v>387622</v>
          </cell>
          <cell r="C17">
            <v>100</v>
          </cell>
          <cell r="D17">
            <v>44393</v>
          </cell>
          <cell r="E17">
            <v>11.452652326235354</v>
          </cell>
          <cell r="F17">
            <v>17540</v>
          </cell>
          <cell r="G17">
            <v>14470</v>
          </cell>
          <cell r="H17">
            <v>12383</v>
          </cell>
          <cell r="I17">
            <v>261783</v>
          </cell>
          <cell r="J17">
            <v>67.535640391928197</v>
          </cell>
          <cell r="K17">
            <v>11869</v>
          </cell>
          <cell r="L17">
            <v>17989</v>
          </cell>
          <cell r="M17">
            <v>28824</v>
          </cell>
          <cell r="N17">
            <v>34960</v>
          </cell>
          <cell r="O17">
            <v>34166</v>
          </cell>
          <cell r="P17">
            <v>35282</v>
          </cell>
          <cell r="Q17" t="str">
            <v>品</v>
          </cell>
          <cell r="R17">
            <v>33434</v>
          </cell>
          <cell r="S17">
            <v>26462</v>
          </cell>
          <cell r="T17">
            <v>20634</v>
          </cell>
          <cell r="U17">
            <v>18163</v>
          </cell>
          <cell r="V17">
            <v>81446</v>
          </cell>
        </row>
        <row r="18">
          <cell r="A18" t="str">
            <v>目黒</v>
          </cell>
          <cell r="B18">
            <v>276784</v>
          </cell>
          <cell r="C18">
            <v>100</v>
          </cell>
          <cell r="D18">
            <v>30261</v>
          </cell>
          <cell r="E18">
            <v>10.933074166136771</v>
          </cell>
          <cell r="F18">
            <v>11496</v>
          </cell>
          <cell r="G18">
            <v>9989</v>
          </cell>
          <cell r="H18">
            <v>8776</v>
          </cell>
          <cell r="I18">
            <v>191662</v>
          </cell>
          <cell r="J18">
            <v>69.246054685241916</v>
          </cell>
          <cell r="K18">
            <v>8976</v>
          </cell>
          <cell r="L18">
            <v>13800</v>
          </cell>
          <cell r="M18">
            <v>20699</v>
          </cell>
          <cell r="N18">
            <v>24919</v>
          </cell>
          <cell r="O18">
            <v>25694</v>
          </cell>
          <cell r="P18">
            <v>25805</v>
          </cell>
          <cell r="Q18" t="str">
            <v>目</v>
          </cell>
          <cell r="R18">
            <v>23644</v>
          </cell>
          <cell r="S18">
            <v>20261</v>
          </cell>
          <cell r="T18">
            <v>15616</v>
          </cell>
          <cell r="U18">
            <v>12248</v>
          </cell>
          <cell r="V18">
            <v>54859</v>
          </cell>
        </row>
        <row r="19">
          <cell r="A19" t="str">
            <v>大田</v>
          </cell>
          <cell r="B19">
            <v>723341</v>
          </cell>
          <cell r="C19">
            <v>100</v>
          </cell>
          <cell r="D19">
            <v>80089</v>
          </cell>
          <cell r="E19">
            <v>11.072094627568465</v>
          </cell>
          <cell r="F19">
            <v>28238</v>
          </cell>
          <cell r="G19">
            <v>26355</v>
          </cell>
          <cell r="H19">
            <v>25496</v>
          </cell>
          <cell r="I19">
            <v>478574</v>
          </cell>
          <cell r="J19">
            <v>66.161602895453186</v>
          </cell>
          <cell r="K19">
            <v>27343</v>
          </cell>
          <cell r="L19">
            <v>42306</v>
          </cell>
          <cell r="M19">
            <v>53337</v>
          </cell>
          <cell r="N19">
            <v>53775</v>
          </cell>
          <cell r="O19">
            <v>53209</v>
          </cell>
          <cell r="P19">
            <v>58946</v>
          </cell>
          <cell r="Q19" t="str">
            <v>大</v>
          </cell>
          <cell r="R19">
            <v>61332</v>
          </cell>
          <cell r="S19">
            <v>50823</v>
          </cell>
          <cell r="T19">
            <v>41156</v>
          </cell>
          <cell r="U19">
            <v>36347</v>
          </cell>
          <cell r="V19">
            <v>164678</v>
          </cell>
        </row>
        <row r="20">
          <cell r="A20" t="str">
            <v>世田谷</v>
          </cell>
          <cell r="B20">
            <v>900107</v>
          </cell>
          <cell r="C20">
            <v>100</v>
          </cell>
          <cell r="D20">
            <v>106801</v>
          </cell>
          <cell r="E20">
            <v>11.865367117464924</v>
          </cell>
          <cell r="F20">
            <v>37661</v>
          </cell>
          <cell r="G20">
            <v>36083</v>
          </cell>
          <cell r="H20">
            <v>33057</v>
          </cell>
          <cell r="I20">
            <v>611398</v>
          </cell>
          <cell r="J20">
            <v>67.92503557910338</v>
          </cell>
          <cell r="K20">
            <v>34515</v>
          </cell>
          <cell r="L20">
            <v>50381</v>
          </cell>
          <cell r="M20">
            <v>60564</v>
          </cell>
          <cell r="N20">
            <v>68125</v>
          </cell>
          <cell r="O20">
            <v>74153</v>
          </cell>
          <cell r="P20">
            <v>80252</v>
          </cell>
          <cell r="Q20" t="str">
            <v>世</v>
          </cell>
          <cell r="R20">
            <v>78459</v>
          </cell>
          <cell r="S20">
            <v>68788</v>
          </cell>
          <cell r="T20">
            <v>53773</v>
          </cell>
          <cell r="U20">
            <v>42388</v>
          </cell>
          <cell r="V20">
            <v>181908</v>
          </cell>
        </row>
        <row r="21">
          <cell r="A21" t="str">
            <v>渋谷</v>
          </cell>
          <cell r="B21">
            <v>224680</v>
          </cell>
          <cell r="C21">
            <v>100</v>
          </cell>
          <cell r="D21">
            <v>22872</v>
          </cell>
          <cell r="E21">
            <v>10.179811287163966</v>
          </cell>
          <cell r="F21">
            <v>9332</v>
          </cell>
          <cell r="G21">
            <v>7384</v>
          </cell>
          <cell r="H21">
            <v>6156</v>
          </cell>
          <cell r="I21">
            <v>159238</v>
          </cell>
          <cell r="J21">
            <v>70.873241944098282</v>
          </cell>
          <cell r="K21">
            <v>6108</v>
          </cell>
          <cell r="L21">
            <v>10509</v>
          </cell>
          <cell r="M21">
            <v>17648</v>
          </cell>
          <cell r="N21">
            <v>21578</v>
          </cell>
          <cell r="O21">
            <v>22672</v>
          </cell>
          <cell r="P21">
            <v>21913</v>
          </cell>
          <cell r="Q21" t="str">
            <v>渋</v>
          </cell>
          <cell r="R21">
            <v>19706</v>
          </cell>
          <cell r="S21">
            <v>16576</v>
          </cell>
          <cell r="T21">
            <v>12595</v>
          </cell>
          <cell r="U21">
            <v>9933</v>
          </cell>
          <cell r="V21">
            <v>42570</v>
          </cell>
        </row>
        <row r="22">
          <cell r="A22" t="str">
            <v>中野</v>
          </cell>
          <cell r="B22">
            <v>328683</v>
          </cell>
          <cell r="C22">
            <v>100</v>
          </cell>
          <cell r="D22">
            <v>28855</v>
          </cell>
          <cell r="E22">
            <v>8.7789754870194088</v>
          </cell>
          <cell r="F22">
            <v>11480</v>
          </cell>
          <cell r="G22">
            <v>9246</v>
          </cell>
          <cell r="H22">
            <v>8129</v>
          </cell>
          <cell r="I22">
            <v>231995</v>
          </cell>
          <cell r="J22">
            <v>70.583206311248219</v>
          </cell>
          <cell r="K22">
            <v>10382</v>
          </cell>
          <cell r="L22">
            <v>22393</v>
          </cell>
          <cell r="M22">
            <v>31270</v>
          </cell>
          <cell r="N22">
            <v>31385</v>
          </cell>
          <cell r="O22">
            <v>28692</v>
          </cell>
          <cell r="P22">
            <v>27779</v>
          </cell>
          <cell r="Q22" t="str">
            <v>中</v>
          </cell>
          <cell r="R22">
            <v>25871</v>
          </cell>
          <cell r="S22">
            <v>21764</v>
          </cell>
          <cell r="T22">
            <v>17713</v>
          </cell>
          <cell r="U22">
            <v>14746</v>
          </cell>
          <cell r="V22">
            <v>67833</v>
          </cell>
        </row>
        <row r="23">
          <cell r="A23" t="str">
            <v>杉並</v>
          </cell>
          <cell r="B23">
            <v>564489</v>
          </cell>
          <cell r="C23">
            <v>100</v>
          </cell>
          <cell r="D23">
            <v>58362</v>
          </cell>
          <cell r="E23">
            <v>10.338908286963962</v>
          </cell>
          <cell r="F23">
            <v>21559</v>
          </cell>
          <cell r="G23">
            <v>19082</v>
          </cell>
          <cell r="H23">
            <v>17721</v>
          </cell>
          <cell r="I23">
            <v>387343</v>
          </cell>
          <cell r="J23">
            <v>68.618343315813064</v>
          </cell>
          <cell r="K23">
            <v>19276</v>
          </cell>
          <cell r="L23">
            <v>33770</v>
          </cell>
          <cell r="M23">
            <v>46310</v>
          </cell>
          <cell r="N23">
            <v>47959</v>
          </cell>
          <cell r="O23">
            <v>47061</v>
          </cell>
          <cell r="P23">
            <v>47278</v>
          </cell>
          <cell r="Q23" t="str">
            <v>杉</v>
          </cell>
          <cell r="R23">
            <v>46372</v>
          </cell>
          <cell r="S23">
            <v>40053</v>
          </cell>
          <cell r="T23">
            <v>32140</v>
          </cell>
          <cell r="U23">
            <v>27124</v>
          </cell>
          <cell r="V23">
            <v>118784</v>
          </cell>
        </row>
        <row r="24">
          <cell r="A24" t="str">
            <v>豊島</v>
          </cell>
          <cell r="B24">
            <v>287111</v>
          </cell>
          <cell r="C24">
            <v>100</v>
          </cell>
          <cell r="D24">
            <v>25229</v>
          </cell>
          <cell r="E24">
            <v>8.7871938030935759</v>
          </cell>
          <cell r="F24">
            <v>9780</v>
          </cell>
          <cell r="G24">
            <v>8190</v>
          </cell>
          <cell r="H24">
            <v>7259</v>
          </cell>
          <cell r="I24">
            <v>204284</v>
          </cell>
          <cell r="J24">
            <v>71.151575523055541</v>
          </cell>
          <cell r="K24">
            <v>9334</v>
          </cell>
          <cell r="L24">
            <v>22091</v>
          </cell>
          <cell r="M24">
            <v>28516</v>
          </cell>
          <cell r="N24">
            <v>26313</v>
          </cell>
          <cell r="O24">
            <v>24432</v>
          </cell>
          <cell r="P24">
            <v>23892</v>
          </cell>
          <cell r="Q24" t="str">
            <v>豊</v>
          </cell>
          <cell r="R24">
            <v>22631</v>
          </cell>
          <cell r="S24">
            <v>18670</v>
          </cell>
          <cell r="T24">
            <v>15020</v>
          </cell>
          <cell r="U24">
            <v>13385</v>
          </cell>
          <cell r="V24">
            <v>57598</v>
          </cell>
        </row>
        <row r="25">
          <cell r="A25" t="str">
            <v>北</v>
          </cell>
          <cell r="B25">
            <v>348030</v>
          </cell>
          <cell r="C25">
            <v>100</v>
          </cell>
          <cell r="D25">
            <v>35531</v>
          </cell>
          <cell r="E25">
            <v>10.209177369766973</v>
          </cell>
          <cell r="F25">
            <v>13711</v>
          </cell>
          <cell r="G25">
            <v>11410</v>
          </cell>
          <cell r="H25">
            <v>10410</v>
          </cell>
          <cell r="I25">
            <v>224517</v>
          </cell>
          <cell r="J25">
            <v>64.510818032928199</v>
          </cell>
          <cell r="K25">
            <v>11733</v>
          </cell>
          <cell r="L25">
            <v>19831</v>
          </cell>
          <cell r="M25">
            <v>26531</v>
          </cell>
          <cell r="N25">
            <v>27776</v>
          </cell>
          <cell r="O25">
            <v>26608</v>
          </cell>
          <cell r="P25">
            <v>27394</v>
          </cell>
          <cell r="Q25" t="str">
            <v>北</v>
          </cell>
          <cell r="R25">
            <v>26683</v>
          </cell>
          <cell r="S25">
            <v>21894</v>
          </cell>
          <cell r="T25">
            <v>18381</v>
          </cell>
          <cell r="U25">
            <v>17686</v>
          </cell>
          <cell r="V25">
            <v>87982</v>
          </cell>
        </row>
        <row r="26">
          <cell r="A26" t="str">
            <v>荒川</v>
          </cell>
          <cell r="B26">
            <v>214644</v>
          </cell>
          <cell r="C26">
            <v>100</v>
          </cell>
          <cell r="D26">
            <v>24713</v>
          </cell>
          <cell r="E26">
            <v>11.513482790108272</v>
          </cell>
          <cell r="F26">
            <v>9036</v>
          </cell>
          <cell r="G26">
            <v>8172</v>
          </cell>
          <cell r="H26">
            <v>7505</v>
          </cell>
          <cell r="I26">
            <v>139715</v>
          </cell>
          <cell r="J26">
            <v>65.091500344756909</v>
          </cell>
          <cell r="K26">
            <v>8017</v>
          </cell>
          <cell r="L26">
            <v>12236</v>
          </cell>
          <cell r="M26">
            <v>15406</v>
          </cell>
          <cell r="N26">
            <v>15849</v>
          </cell>
          <cell r="O26">
            <v>16525</v>
          </cell>
          <cell r="P26">
            <v>17959</v>
          </cell>
          <cell r="Q26" t="str">
            <v>荒</v>
          </cell>
          <cell r="R26">
            <v>17084</v>
          </cell>
          <cell r="S26">
            <v>14109</v>
          </cell>
          <cell r="T26">
            <v>11657</v>
          </cell>
          <cell r="U26">
            <v>10873</v>
          </cell>
          <cell r="V26">
            <v>50216</v>
          </cell>
        </row>
        <row r="27">
          <cell r="A27" t="str">
            <v>板橋</v>
          </cell>
          <cell r="B27">
            <v>561713</v>
          </cell>
          <cell r="C27">
            <v>100</v>
          </cell>
          <cell r="D27">
            <v>61828</v>
          </cell>
          <cell r="E27">
            <v>11.007044522736701</v>
          </cell>
          <cell r="F27">
            <v>22211</v>
          </cell>
          <cell r="G27">
            <v>20464</v>
          </cell>
          <cell r="H27">
            <v>19153</v>
          </cell>
          <cell r="I27">
            <v>370447</v>
          </cell>
          <cell r="J27">
            <v>65.949515143854597</v>
          </cell>
          <cell r="K27">
            <v>22004</v>
          </cell>
          <cell r="L27">
            <v>34279</v>
          </cell>
          <cell r="M27">
            <v>41895</v>
          </cell>
          <cell r="N27">
            <v>41725</v>
          </cell>
          <cell r="O27">
            <v>42465</v>
          </cell>
          <cell r="P27">
            <v>45382</v>
          </cell>
          <cell r="Q27" t="str">
            <v>板</v>
          </cell>
          <cell r="R27">
            <v>44933</v>
          </cell>
          <cell r="S27">
            <v>37403</v>
          </cell>
          <cell r="T27">
            <v>31681</v>
          </cell>
          <cell r="U27">
            <v>28680</v>
          </cell>
          <cell r="V27">
            <v>129438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2"/>
  <sheetViews>
    <sheetView tabSelected="1" view="pageBreakPreview" zoomScale="90" zoomScaleNormal="90" zoomScaleSheetLayoutView="90" workbookViewId="0">
      <selection activeCell="M3" sqref="M3"/>
    </sheetView>
  </sheetViews>
  <sheetFormatPr defaultRowHeight="13.5"/>
  <cols>
    <col min="1" max="1" width="11.5" style="300" customWidth="1"/>
    <col min="2" max="12" width="12.5" style="300" customWidth="1"/>
    <col min="13" max="16" width="11.5" style="300" customWidth="1"/>
    <col min="17" max="22" width="11.75" style="300" customWidth="1"/>
    <col min="23" max="16384" width="9" style="300"/>
  </cols>
  <sheetData>
    <row r="1" spans="1:24" ht="18.75" customHeight="1">
      <c r="A1" s="294" t="s">
        <v>332</v>
      </c>
      <c r="B1" s="295" t="s">
        <v>77</v>
      </c>
      <c r="C1" s="295" t="s">
        <v>76</v>
      </c>
      <c r="D1" s="296" t="s">
        <v>75</v>
      </c>
      <c r="E1" s="297"/>
      <c r="F1" s="297"/>
      <c r="G1" s="297"/>
      <c r="H1" s="297"/>
      <c r="I1" s="297"/>
      <c r="J1" s="295" t="s">
        <v>74</v>
      </c>
      <c r="K1" s="296" t="s">
        <v>73</v>
      </c>
      <c r="L1" s="295" t="s">
        <v>72</v>
      </c>
      <c r="M1" s="296" t="s">
        <v>71</v>
      </c>
      <c r="N1" s="297"/>
      <c r="O1" s="297"/>
      <c r="P1" s="298"/>
      <c r="Q1" s="296" t="s">
        <v>70</v>
      </c>
      <c r="R1" s="297"/>
      <c r="S1" s="297"/>
      <c r="T1" s="297"/>
      <c r="U1" s="297"/>
      <c r="V1" s="299"/>
    </row>
    <row r="2" spans="1:24" ht="18" customHeight="1">
      <c r="A2" s="301"/>
      <c r="B2" s="301" t="s">
        <v>78</v>
      </c>
      <c r="C2" s="301" t="s">
        <v>62</v>
      </c>
      <c r="D2" s="7" t="s">
        <v>80</v>
      </c>
      <c r="E2" s="302"/>
      <c r="F2" s="8"/>
      <c r="G2" s="8"/>
      <c r="H2" s="8"/>
      <c r="I2" s="9"/>
      <c r="J2" s="301" t="s">
        <v>63</v>
      </c>
      <c r="K2" s="303" t="s">
        <v>64</v>
      </c>
      <c r="L2" s="301" t="s">
        <v>65</v>
      </c>
      <c r="M2" s="304" t="s">
        <v>66</v>
      </c>
      <c r="N2" s="305"/>
      <c r="O2" s="37"/>
      <c r="P2" s="306"/>
      <c r="Q2" s="7" t="s">
        <v>67</v>
      </c>
      <c r="R2" s="37"/>
      <c r="S2" s="37"/>
      <c r="T2" s="37"/>
      <c r="U2" s="37"/>
      <c r="V2" s="306"/>
    </row>
    <row r="3" spans="1:24" ht="42.75" customHeight="1">
      <c r="A3" s="2" t="s">
        <v>24</v>
      </c>
      <c r="B3" s="18" t="s">
        <v>55</v>
      </c>
      <c r="C3" s="16" t="s">
        <v>48</v>
      </c>
      <c r="D3" s="19" t="s">
        <v>91</v>
      </c>
      <c r="E3" s="19" t="s">
        <v>45</v>
      </c>
      <c r="F3" s="19" t="s">
        <v>90</v>
      </c>
      <c r="G3" s="19" t="s">
        <v>46</v>
      </c>
      <c r="H3" s="19" t="s">
        <v>89</v>
      </c>
      <c r="I3" s="307" t="s">
        <v>47</v>
      </c>
      <c r="J3" s="18" t="s">
        <v>69</v>
      </c>
      <c r="K3" s="20" t="s">
        <v>68</v>
      </c>
      <c r="L3" s="21" t="s">
        <v>56</v>
      </c>
      <c r="M3" s="308" t="s">
        <v>50</v>
      </c>
      <c r="N3" s="308" t="s">
        <v>51</v>
      </c>
      <c r="O3" s="308" t="s">
        <v>52</v>
      </c>
      <c r="P3" s="309" t="s">
        <v>53</v>
      </c>
      <c r="Q3" s="18" t="s">
        <v>79</v>
      </c>
      <c r="R3" s="308" t="s">
        <v>57</v>
      </c>
      <c r="S3" s="308" t="s">
        <v>58</v>
      </c>
      <c r="T3" s="308" t="s">
        <v>59</v>
      </c>
      <c r="U3" s="308" t="s">
        <v>60</v>
      </c>
      <c r="V3" s="308" t="s">
        <v>61</v>
      </c>
    </row>
    <row r="4" spans="1:24" ht="14.25">
      <c r="A4" s="2" t="s">
        <v>1</v>
      </c>
      <c r="B4" s="310">
        <v>69139</v>
      </c>
      <c r="C4" s="17">
        <v>903780</v>
      </c>
      <c r="D4" s="35">
        <v>8936</v>
      </c>
      <c r="E4" s="36">
        <v>12.924687947468144</v>
      </c>
      <c r="F4" s="35">
        <v>48632</v>
      </c>
      <c r="G4" s="36">
        <v>70.339461085639073</v>
      </c>
      <c r="H4" s="311">
        <v>11571</v>
      </c>
      <c r="I4" s="312">
        <v>16.73585096689278</v>
      </c>
      <c r="J4" s="35">
        <v>4344</v>
      </c>
      <c r="K4" s="313">
        <v>16.73585096689278</v>
      </c>
      <c r="L4" s="310">
        <v>39737</v>
      </c>
      <c r="M4" s="314">
        <v>-62</v>
      </c>
      <c r="N4" s="314">
        <v>86</v>
      </c>
      <c r="O4" s="314">
        <v>280</v>
      </c>
      <c r="P4" s="314">
        <v>304</v>
      </c>
      <c r="Q4" s="314">
        <v>3390</v>
      </c>
      <c r="R4" s="314">
        <v>657</v>
      </c>
      <c r="S4" s="314">
        <v>773</v>
      </c>
      <c r="T4" s="314">
        <v>596</v>
      </c>
      <c r="U4" s="314">
        <v>556</v>
      </c>
      <c r="V4" s="314">
        <v>808</v>
      </c>
      <c r="X4" s="315"/>
    </row>
    <row r="5" spans="1:24" ht="14.25">
      <c r="A5" s="2" t="s">
        <v>2</v>
      </c>
      <c r="B5" s="310">
        <v>191015</v>
      </c>
      <c r="C5" s="17">
        <v>633390</v>
      </c>
      <c r="D5" s="35">
        <v>26092</v>
      </c>
      <c r="E5" s="36">
        <v>13.659660236107113</v>
      </c>
      <c r="F5" s="35">
        <v>137723</v>
      </c>
      <c r="G5" s="36">
        <v>72.100620370127999</v>
      </c>
      <c r="H5" s="311">
        <v>27200</v>
      </c>
      <c r="I5" s="312">
        <v>14.239719393764888</v>
      </c>
      <c r="J5" s="35">
        <v>13594</v>
      </c>
      <c r="K5" s="313">
        <v>14.239719393764888</v>
      </c>
      <c r="L5" s="310">
        <v>108424</v>
      </c>
      <c r="M5" s="314">
        <v>1801</v>
      </c>
      <c r="N5" s="314">
        <v>819</v>
      </c>
      <c r="O5" s="314">
        <v>991</v>
      </c>
      <c r="P5" s="314">
        <v>3611</v>
      </c>
      <c r="Q5" s="314">
        <v>8107</v>
      </c>
      <c r="R5" s="314">
        <v>1670</v>
      </c>
      <c r="S5" s="314">
        <v>1998</v>
      </c>
      <c r="T5" s="314">
        <v>1564</v>
      </c>
      <c r="U5" s="314">
        <v>1242</v>
      </c>
      <c r="V5" s="314">
        <v>1633</v>
      </c>
      <c r="X5" s="315"/>
    </row>
    <row r="6" spans="1:24" ht="14.25">
      <c r="A6" s="2" t="s">
        <v>3</v>
      </c>
      <c r="B6" s="310">
        <v>269877</v>
      </c>
      <c r="C6" s="17">
        <v>972673</v>
      </c>
      <c r="D6" s="35">
        <v>36036</v>
      </c>
      <c r="E6" s="36">
        <v>13.352749585922478</v>
      </c>
      <c r="F6" s="35">
        <v>186913</v>
      </c>
      <c r="G6" s="36">
        <v>69.258588171648555</v>
      </c>
      <c r="H6" s="311">
        <v>46928</v>
      </c>
      <c r="I6" s="312">
        <v>17.388662242428961</v>
      </c>
      <c r="J6" s="35">
        <v>23901</v>
      </c>
      <c r="K6" s="313">
        <v>17.388662242428961</v>
      </c>
      <c r="L6" s="310">
        <v>155262</v>
      </c>
      <c r="M6" s="314">
        <v>-452</v>
      </c>
      <c r="N6" s="314">
        <v>661</v>
      </c>
      <c r="O6" s="314">
        <v>1888</v>
      </c>
      <c r="P6" s="314">
        <v>2097</v>
      </c>
      <c r="Q6" s="314">
        <v>13960</v>
      </c>
      <c r="R6" s="314">
        <v>2845</v>
      </c>
      <c r="S6" s="314">
        <v>3370</v>
      </c>
      <c r="T6" s="314">
        <v>2552</v>
      </c>
      <c r="U6" s="314">
        <v>2178</v>
      </c>
      <c r="V6" s="314">
        <v>3015</v>
      </c>
      <c r="X6" s="315"/>
    </row>
    <row r="7" spans="1:24" ht="14.25">
      <c r="A7" s="2" t="s">
        <v>4</v>
      </c>
      <c r="B7" s="310">
        <v>355125</v>
      </c>
      <c r="C7" s="17">
        <v>793528</v>
      </c>
      <c r="D7" s="35">
        <v>29309</v>
      </c>
      <c r="E7" s="36">
        <v>8.2531502991904269</v>
      </c>
      <c r="F7" s="35">
        <v>259205</v>
      </c>
      <c r="G7" s="36">
        <v>72.989792326645556</v>
      </c>
      <c r="H7" s="311">
        <v>66611</v>
      </c>
      <c r="I7" s="312">
        <v>18.757057374164027</v>
      </c>
      <c r="J7" s="35">
        <v>51357</v>
      </c>
      <c r="K7" s="313">
        <v>18.757057374164027</v>
      </c>
      <c r="L7" s="310">
        <v>234374</v>
      </c>
      <c r="M7" s="314">
        <v>-3882</v>
      </c>
      <c r="N7" s="314">
        <v>-857</v>
      </c>
      <c r="O7" s="314">
        <v>7147</v>
      </c>
      <c r="P7" s="314">
        <v>2408</v>
      </c>
      <c r="Q7" s="314">
        <v>21500</v>
      </c>
      <c r="R7" s="314">
        <v>4372</v>
      </c>
      <c r="S7" s="314">
        <v>5257</v>
      </c>
      <c r="T7" s="314">
        <v>4127</v>
      </c>
      <c r="U7" s="314">
        <v>3446</v>
      </c>
      <c r="V7" s="314">
        <v>4298</v>
      </c>
      <c r="X7" s="315"/>
    </row>
    <row r="8" spans="1:24" ht="14.25">
      <c r="A8" s="2" t="s">
        <v>5</v>
      </c>
      <c r="B8" s="310">
        <v>236981</v>
      </c>
      <c r="C8" s="17">
        <v>353648</v>
      </c>
      <c r="D8" s="35">
        <v>29415</v>
      </c>
      <c r="E8" s="36">
        <v>12.41238749098029</v>
      </c>
      <c r="F8" s="35">
        <v>163612</v>
      </c>
      <c r="G8" s="36">
        <v>69.040134019182972</v>
      </c>
      <c r="H8" s="311">
        <v>43954</v>
      </c>
      <c r="I8" s="312">
        <v>18.547478489836738</v>
      </c>
      <c r="J8" s="35">
        <v>17094</v>
      </c>
      <c r="K8" s="313">
        <v>18.547478489836738</v>
      </c>
      <c r="L8" s="310">
        <v>132456</v>
      </c>
      <c r="M8" s="314">
        <v>659</v>
      </c>
      <c r="N8" s="314">
        <v>-83</v>
      </c>
      <c r="O8" s="314">
        <v>1060</v>
      </c>
      <c r="P8" s="314">
        <v>1636</v>
      </c>
      <c r="Q8" s="314">
        <v>11947</v>
      </c>
      <c r="R8" s="314">
        <v>2312</v>
      </c>
      <c r="S8" s="314">
        <v>2855</v>
      </c>
      <c r="T8" s="314">
        <v>2187</v>
      </c>
      <c r="U8" s="314">
        <v>1888</v>
      </c>
      <c r="V8" s="314">
        <v>2705</v>
      </c>
      <c r="X8" s="315"/>
    </row>
    <row r="9" spans="1:24" ht="14.25">
      <c r="A9" s="2" t="s">
        <v>6</v>
      </c>
      <c r="B9" s="310">
        <v>217512</v>
      </c>
      <c r="C9" s="17">
        <v>307176</v>
      </c>
      <c r="D9" s="35">
        <v>17512</v>
      </c>
      <c r="E9" s="36">
        <v>8.0510500570083501</v>
      </c>
      <c r="F9" s="35">
        <v>155744</v>
      </c>
      <c r="G9" s="36">
        <v>71.602486299606454</v>
      </c>
      <c r="H9" s="311">
        <v>44256</v>
      </c>
      <c r="I9" s="312">
        <v>20.346463643385192</v>
      </c>
      <c r="J9" s="35">
        <v>21346</v>
      </c>
      <c r="K9" s="313">
        <v>20.346463643385192</v>
      </c>
      <c r="L9" s="310">
        <v>138606</v>
      </c>
      <c r="M9" s="314">
        <v>-159</v>
      </c>
      <c r="N9" s="314">
        <v>-396</v>
      </c>
      <c r="O9" s="314">
        <v>1983</v>
      </c>
      <c r="P9" s="314">
        <v>1428</v>
      </c>
      <c r="Q9" s="314">
        <v>15848</v>
      </c>
      <c r="R9" s="314">
        <v>3348</v>
      </c>
      <c r="S9" s="314">
        <v>3955</v>
      </c>
      <c r="T9" s="314">
        <v>2957</v>
      </c>
      <c r="U9" s="314">
        <v>2453</v>
      </c>
      <c r="V9" s="314">
        <v>3135</v>
      </c>
      <c r="X9" s="315"/>
    </row>
    <row r="10" spans="1:24" ht="14.25">
      <c r="A10" s="2" t="s">
        <v>7</v>
      </c>
      <c r="B10" s="310">
        <v>288833</v>
      </c>
      <c r="C10" s="17">
        <v>281971</v>
      </c>
      <c r="D10" s="35">
        <v>27087</v>
      </c>
      <c r="E10" s="36">
        <v>9.3780835292366174</v>
      </c>
      <c r="F10" s="35">
        <v>202728</v>
      </c>
      <c r="G10" s="36">
        <v>70.188655728396682</v>
      </c>
      <c r="H10" s="311">
        <v>59018</v>
      </c>
      <c r="I10" s="312">
        <v>20.433260742366695</v>
      </c>
      <c r="J10" s="35">
        <v>17806</v>
      </c>
      <c r="K10" s="313">
        <v>20.433260742366695</v>
      </c>
      <c r="L10" s="310">
        <v>171985</v>
      </c>
      <c r="M10" s="314">
        <v>573</v>
      </c>
      <c r="N10" s="314">
        <v>-454</v>
      </c>
      <c r="O10" s="314">
        <v>1412</v>
      </c>
      <c r="P10" s="314">
        <v>1531</v>
      </c>
      <c r="Q10" s="314">
        <v>17478</v>
      </c>
      <c r="R10" s="314">
        <v>3695</v>
      </c>
      <c r="S10" s="314">
        <v>4351</v>
      </c>
      <c r="T10" s="314">
        <v>3523</v>
      </c>
      <c r="U10" s="314">
        <v>2825</v>
      </c>
      <c r="V10" s="314">
        <v>3084</v>
      </c>
      <c r="X10" s="315"/>
    </row>
    <row r="11" spans="1:24" ht="14.25">
      <c r="A11" s="2" t="s">
        <v>8</v>
      </c>
      <c r="B11" s="310">
        <v>543193</v>
      </c>
      <c r="C11" s="17">
        <v>633813</v>
      </c>
      <c r="D11" s="35">
        <v>63403</v>
      </c>
      <c r="E11" s="36">
        <v>11.672278545562994</v>
      </c>
      <c r="F11" s="35">
        <v>367196</v>
      </c>
      <c r="G11" s="36">
        <v>67.599545649520522</v>
      </c>
      <c r="H11" s="311">
        <v>112594</v>
      </c>
      <c r="I11" s="312">
        <v>20.728175804916486</v>
      </c>
      <c r="J11" s="35">
        <v>41387</v>
      </c>
      <c r="K11" s="313">
        <v>20.728175804916486</v>
      </c>
      <c r="L11" s="310">
        <v>297147</v>
      </c>
      <c r="M11" s="314">
        <v>811</v>
      </c>
      <c r="N11" s="314">
        <v>-1098</v>
      </c>
      <c r="O11" s="314">
        <v>1795</v>
      </c>
      <c r="P11" s="314">
        <v>1508</v>
      </c>
      <c r="Q11" s="314">
        <v>31686</v>
      </c>
      <c r="R11" s="314">
        <v>6377</v>
      </c>
      <c r="S11" s="314">
        <v>7888</v>
      </c>
      <c r="T11" s="314">
        <v>6480</v>
      </c>
      <c r="U11" s="314">
        <v>5407</v>
      </c>
      <c r="V11" s="314">
        <v>5534</v>
      </c>
      <c r="X11" s="315"/>
    </row>
    <row r="12" spans="1:24" ht="14.25">
      <c r="A12" s="2" t="s">
        <v>9</v>
      </c>
      <c r="B12" s="310">
        <v>415644</v>
      </c>
      <c r="C12" s="17">
        <v>582156</v>
      </c>
      <c r="D12" s="35">
        <v>46624</v>
      </c>
      <c r="E12" s="36">
        <v>11.21729172079953</v>
      </c>
      <c r="F12" s="35">
        <v>288487</v>
      </c>
      <c r="G12" s="36">
        <v>69.407233112952426</v>
      </c>
      <c r="H12" s="311">
        <v>80533</v>
      </c>
      <c r="I12" s="312">
        <v>19.375475166248037</v>
      </c>
      <c r="J12" s="35">
        <v>17988</v>
      </c>
      <c r="K12" s="313">
        <v>19.375475166248037</v>
      </c>
      <c r="L12" s="310">
        <v>240687</v>
      </c>
      <c r="M12" s="314">
        <v>2600</v>
      </c>
      <c r="N12" s="314">
        <v>-472</v>
      </c>
      <c r="O12" s="314">
        <v>730</v>
      </c>
      <c r="P12" s="314">
        <v>2858</v>
      </c>
      <c r="Q12" s="314">
        <v>23278</v>
      </c>
      <c r="R12" s="314">
        <v>4691</v>
      </c>
      <c r="S12" s="314">
        <v>5655</v>
      </c>
      <c r="T12" s="314">
        <v>4560</v>
      </c>
      <c r="U12" s="314">
        <v>3698</v>
      </c>
      <c r="V12" s="314">
        <v>4674</v>
      </c>
      <c r="X12" s="315"/>
    </row>
    <row r="13" spans="1:24" ht="14.25">
      <c r="A13" s="2" t="s">
        <v>10</v>
      </c>
      <c r="B13" s="310">
        <v>282607</v>
      </c>
      <c r="C13" s="17">
        <v>301801</v>
      </c>
      <c r="D13" s="35">
        <v>29960</v>
      </c>
      <c r="E13" s="36">
        <v>10.60129437699703</v>
      </c>
      <c r="F13" s="35">
        <v>197091</v>
      </c>
      <c r="G13" s="36">
        <v>69.740310749556798</v>
      </c>
      <c r="H13" s="311">
        <v>55556</v>
      </c>
      <c r="I13" s="312">
        <v>19.658394873446163</v>
      </c>
      <c r="J13" s="35">
        <v>12260</v>
      </c>
      <c r="K13" s="313">
        <v>19.658394873446163</v>
      </c>
      <c r="L13" s="310">
        <v>162902</v>
      </c>
      <c r="M13" s="314">
        <v>850</v>
      </c>
      <c r="N13" s="314">
        <v>-253</v>
      </c>
      <c r="O13" s="314">
        <v>610</v>
      </c>
      <c r="P13" s="314">
        <v>1207</v>
      </c>
      <c r="Q13" s="314">
        <v>15295</v>
      </c>
      <c r="R13" s="314">
        <v>2835</v>
      </c>
      <c r="S13" s="314">
        <v>3497</v>
      </c>
      <c r="T13" s="314">
        <v>2855</v>
      </c>
      <c r="U13" s="314">
        <v>2383</v>
      </c>
      <c r="V13" s="314">
        <v>3725</v>
      </c>
      <c r="X13" s="315"/>
    </row>
    <row r="14" spans="1:24" ht="14.25">
      <c r="A14" s="2" t="s">
        <v>11</v>
      </c>
      <c r="B14" s="310">
        <v>745048</v>
      </c>
      <c r="C14" s="17">
        <v>722027</v>
      </c>
      <c r="D14" s="35">
        <v>73325</v>
      </c>
      <c r="E14" s="36">
        <v>9.8416477864513414</v>
      </c>
      <c r="F14" s="35">
        <v>507505</v>
      </c>
      <c r="G14" s="36">
        <v>68.117087758104176</v>
      </c>
      <c r="H14" s="311">
        <v>164218</v>
      </c>
      <c r="I14" s="312">
        <v>22.04126445544448</v>
      </c>
      <c r="J14" s="35">
        <v>34516</v>
      </c>
      <c r="K14" s="313">
        <v>22.04126445544448</v>
      </c>
      <c r="L14" s="310">
        <v>424146</v>
      </c>
      <c r="M14" s="314">
        <v>4566</v>
      </c>
      <c r="N14" s="314">
        <v>-2633</v>
      </c>
      <c r="O14" s="314">
        <v>2596</v>
      </c>
      <c r="P14" s="314">
        <v>4529</v>
      </c>
      <c r="Q14" s="314">
        <v>42732</v>
      </c>
      <c r="R14" s="314">
        <v>8781</v>
      </c>
      <c r="S14" s="314">
        <v>10365</v>
      </c>
      <c r="T14" s="314">
        <v>8411</v>
      </c>
      <c r="U14" s="314">
        <v>6809</v>
      </c>
      <c r="V14" s="314">
        <v>8366</v>
      </c>
      <c r="X14" s="315"/>
    </row>
    <row r="15" spans="1:24" ht="14.25">
      <c r="A15" s="2" t="s">
        <v>12</v>
      </c>
      <c r="B15" s="310">
        <v>928666</v>
      </c>
      <c r="C15" s="17">
        <v>854838</v>
      </c>
      <c r="D15" s="35">
        <v>102079</v>
      </c>
      <c r="E15" s="36">
        <v>10.992003583635022</v>
      </c>
      <c r="F15" s="35">
        <v>634278</v>
      </c>
      <c r="G15" s="36">
        <v>68.299905455782806</v>
      </c>
      <c r="H15" s="311">
        <v>192309</v>
      </c>
      <c r="I15" s="312">
        <v>20.708090960582169</v>
      </c>
      <c r="J15" s="35">
        <v>30772</v>
      </c>
      <c r="K15" s="313">
        <v>20.708090960582169</v>
      </c>
      <c r="L15" s="310">
        <v>508002</v>
      </c>
      <c r="M15" s="314">
        <v>5240</v>
      </c>
      <c r="N15" s="314">
        <v>-1783</v>
      </c>
      <c r="O15" s="314">
        <v>1999</v>
      </c>
      <c r="P15" s="314">
        <v>5456</v>
      </c>
      <c r="Q15" s="314">
        <v>53926</v>
      </c>
      <c r="R15" s="314">
        <v>9620</v>
      </c>
      <c r="S15" s="314">
        <v>11473</v>
      </c>
      <c r="T15" s="314">
        <v>9602</v>
      </c>
      <c r="U15" s="314">
        <v>8814</v>
      </c>
      <c r="V15" s="314">
        <v>14417</v>
      </c>
      <c r="X15" s="315"/>
    </row>
    <row r="16" spans="1:24" ht="14.25">
      <c r="A16" s="2" t="s">
        <v>13</v>
      </c>
      <c r="B16" s="310">
        <v>230880</v>
      </c>
      <c r="C16" s="17">
        <v>551344</v>
      </c>
      <c r="D16" s="35">
        <v>23162</v>
      </c>
      <c r="E16" s="36">
        <v>10.032051282051283</v>
      </c>
      <c r="F16" s="35">
        <v>164397</v>
      </c>
      <c r="G16" s="36">
        <v>71.204521829521823</v>
      </c>
      <c r="H16" s="311">
        <v>43321</v>
      </c>
      <c r="I16" s="312">
        <v>18.763426888426888</v>
      </c>
      <c r="J16" s="35">
        <v>13280</v>
      </c>
      <c r="K16" s="313">
        <v>18.763426888426888</v>
      </c>
      <c r="L16" s="310">
        <v>143708</v>
      </c>
      <c r="M16" s="314">
        <v>-862</v>
      </c>
      <c r="N16" s="314">
        <v>-224</v>
      </c>
      <c r="O16" s="314">
        <v>564</v>
      </c>
      <c r="P16" s="314">
        <v>-522</v>
      </c>
      <c r="Q16" s="314">
        <v>12346</v>
      </c>
      <c r="R16" s="314">
        <v>2538</v>
      </c>
      <c r="S16" s="314">
        <v>2895</v>
      </c>
      <c r="T16" s="314">
        <v>2231</v>
      </c>
      <c r="U16" s="314">
        <v>1959</v>
      </c>
      <c r="V16" s="314">
        <v>2723</v>
      </c>
      <c r="X16" s="315"/>
    </row>
    <row r="17" spans="1:24" ht="14.25">
      <c r="A17" s="2" t="s">
        <v>14</v>
      </c>
      <c r="B17" s="310">
        <v>343794</v>
      </c>
      <c r="C17" s="17">
        <v>325767</v>
      </c>
      <c r="D17" s="35">
        <v>29751</v>
      </c>
      <c r="E17" s="36">
        <v>8.6537286863645093</v>
      </c>
      <c r="F17" s="35">
        <v>247307</v>
      </c>
      <c r="G17" s="36">
        <v>71.934646910649974</v>
      </c>
      <c r="H17" s="311">
        <v>66736</v>
      </c>
      <c r="I17" s="312">
        <v>19.41162440298551</v>
      </c>
      <c r="J17" s="35">
        <v>27145</v>
      </c>
      <c r="K17" s="313">
        <v>19.41162440298551</v>
      </c>
      <c r="L17" s="310">
        <v>220969</v>
      </c>
      <c r="M17" s="314">
        <v>-112</v>
      </c>
      <c r="N17" s="314">
        <v>-956</v>
      </c>
      <c r="O17" s="314">
        <v>3540</v>
      </c>
      <c r="P17" s="314">
        <v>2472</v>
      </c>
      <c r="Q17" s="314">
        <v>20419</v>
      </c>
      <c r="R17" s="314">
        <v>4179</v>
      </c>
      <c r="S17" s="314">
        <v>4860</v>
      </c>
      <c r="T17" s="314">
        <v>3728</v>
      </c>
      <c r="U17" s="314">
        <v>3122</v>
      </c>
      <c r="V17" s="314">
        <v>4530</v>
      </c>
      <c r="X17" s="315"/>
    </row>
    <row r="18" spans="1:24" ht="14.25">
      <c r="A18" s="2" t="s">
        <v>15</v>
      </c>
      <c r="B18" s="310">
        <v>582636</v>
      </c>
      <c r="C18" s="17">
        <v>498067</v>
      </c>
      <c r="D18" s="35">
        <v>58926</v>
      </c>
      <c r="E18" s="36">
        <v>10.113690194220748</v>
      </c>
      <c r="F18" s="35">
        <v>401985</v>
      </c>
      <c r="G18" s="36">
        <v>68.994191913990903</v>
      </c>
      <c r="H18" s="311">
        <v>121725</v>
      </c>
      <c r="I18" s="312">
        <v>20.892117891788356</v>
      </c>
      <c r="J18" s="35">
        <v>25275</v>
      </c>
      <c r="K18" s="313">
        <v>20.892117891788356</v>
      </c>
      <c r="L18" s="310">
        <v>339208</v>
      </c>
      <c r="M18" s="314">
        <v>3878</v>
      </c>
      <c r="N18" s="314">
        <v>-1396</v>
      </c>
      <c r="O18" s="314">
        <v>3007</v>
      </c>
      <c r="P18" s="314">
        <v>5489</v>
      </c>
      <c r="Q18" s="314">
        <v>32609</v>
      </c>
      <c r="R18" s="314">
        <v>6102</v>
      </c>
      <c r="S18" s="314">
        <v>7212</v>
      </c>
      <c r="T18" s="314">
        <v>5873</v>
      </c>
      <c r="U18" s="314">
        <v>5222</v>
      </c>
      <c r="V18" s="314">
        <v>8200</v>
      </c>
      <c r="X18" s="315"/>
    </row>
    <row r="19" spans="1:24" ht="14.25">
      <c r="A19" s="2" t="s">
        <v>16</v>
      </c>
      <c r="B19" s="310">
        <v>296129</v>
      </c>
      <c r="C19" s="17">
        <v>412070</v>
      </c>
      <c r="D19" s="35">
        <v>25738</v>
      </c>
      <c r="E19" s="36">
        <v>8.6914824282660597</v>
      </c>
      <c r="F19" s="35">
        <v>214410</v>
      </c>
      <c r="G19" s="36">
        <v>72.404256253186958</v>
      </c>
      <c r="H19" s="311">
        <v>55981</v>
      </c>
      <c r="I19" s="312">
        <v>18.904261318546983</v>
      </c>
      <c r="J19" s="35">
        <v>38584</v>
      </c>
      <c r="K19" s="313">
        <v>18.904261318546983</v>
      </c>
      <c r="L19" s="310">
        <v>189882</v>
      </c>
      <c r="M19" s="314">
        <v>-2322</v>
      </c>
      <c r="N19" s="314">
        <v>-724</v>
      </c>
      <c r="O19" s="314">
        <v>4531</v>
      </c>
      <c r="P19" s="314">
        <v>1485</v>
      </c>
      <c r="Q19" s="314">
        <v>20837</v>
      </c>
      <c r="R19" s="314">
        <v>4255</v>
      </c>
      <c r="S19" s="314">
        <v>5001</v>
      </c>
      <c r="T19" s="314">
        <v>3773</v>
      </c>
      <c r="U19" s="314">
        <v>3186</v>
      </c>
      <c r="V19" s="314">
        <v>4622</v>
      </c>
      <c r="X19" s="315"/>
    </row>
    <row r="20" spans="1:24" ht="14.25">
      <c r="A20" s="2" t="s">
        <v>17</v>
      </c>
      <c r="B20" s="310">
        <v>367432</v>
      </c>
      <c r="C20" s="17">
        <v>332018</v>
      </c>
      <c r="D20" s="35">
        <v>37140</v>
      </c>
      <c r="E20" s="36">
        <v>10.107992771451588</v>
      </c>
      <c r="F20" s="35">
        <v>246750</v>
      </c>
      <c r="G20" s="36">
        <v>67.155283154434017</v>
      </c>
      <c r="H20" s="311">
        <v>83542</v>
      </c>
      <c r="I20" s="312">
        <v>22.736724074114395</v>
      </c>
      <c r="J20" s="35">
        <v>35296</v>
      </c>
      <c r="K20" s="313">
        <v>22.736724074114395</v>
      </c>
      <c r="L20" s="310">
        <v>216145</v>
      </c>
      <c r="M20" s="314">
        <v>3183</v>
      </c>
      <c r="N20" s="314">
        <v>-1451</v>
      </c>
      <c r="O20" s="314">
        <v>3611</v>
      </c>
      <c r="P20" s="314">
        <v>5343</v>
      </c>
      <c r="Q20" s="314">
        <v>27761</v>
      </c>
      <c r="R20" s="314">
        <v>5376</v>
      </c>
      <c r="S20" s="314">
        <v>6778</v>
      </c>
      <c r="T20" s="314">
        <v>5368</v>
      </c>
      <c r="U20" s="314">
        <v>4570</v>
      </c>
      <c r="V20" s="314">
        <v>5669</v>
      </c>
      <c r="X20" s="315"/>
    </row>
    <row r="21" spans="1:24" ht="14.25">
      <c r="A21" s="2" t="s">
        <v>18</v>
      </c>
      <c r="B21" s="310">
        <v>224784</v>
      </c>
      <c r="C21" s="17">
        <v>193640</v>
      </c>
      <c r="D21" s="35">
        <v>23081</v>
      </c>
      <c r="E21" s="36">
        <v>10.268079578617694</v>
      </c>
      <c r="F21" s="35">
        <v>153155</v>
      </c>
      <c r="G21" s="36">
        <v>68.134297814791083</v>
      </c>
      <c r="H21" s="311">
        <v>48548</v>
      </c>
      <c r="I21" s="312">
        <v>21.597622606591216</v>
      </c>
      <c r="J21" s="35">
        <v>25576</v>
      </c>
      <c r="K21" s="313">
        <v>21.597622606591216</v>
      </c>
      <c r="L21" s="310">
        <v>128146</v>
      </c>
      <c r="M21" s="314">
        <v>672</v>
      </c>
      <c r="N21" s="314">
        <v>-833</v>
      </c>
      <c r="O21" s="314">
        <v>2667</v>
      </c>
      <c r="P21" s="314">
        <v>2506</v>
      </c>
      <c r="Q21" s="314">
        <v>15281</v>
      </c>
      <c r="R21" s="314">
        <v>3087</v>
      </c>
      <c r="S21" s="314">
        <v>3811</v>
      </c>
      <c r="T21" s="314">
        <v>3021</v>
      </c>
      <c r="U21" s="314">
        <v>2485</v>
      </c>
      <c r="V21" s="314">
        <v>2877</v>
      </c>
      <c r="X21" s="315"/>
    </row>
    <row r="22" spans="1:24" ht="14.25">
      <c r="A22" s="2" t="s">
        <v>19</v>
      </c>
      <c r="B22" s="310">
        <v>583528</v>
      </c>
      <c r="C22" s="17">
        <v>523358</v>
      </c>
      <c r="D22" s="35">
        <v>56864</v>
      </c>
      <c r="E22" s="36">
        <v>9.7448622859571437</v>
      </c>
      <c r="F22" s="35">
        <v>395155</v>
      </c>
      <c r="G22" s="36">
        <v>67.718258592561114</v>
      </c>
      <c r="H22" s="311">
        <v>131509</v>
      </c>
      <c r="I22" s="312">
        <v>22.536879121481746</v>
      </c>
      <c r="J22" s="35">
        <v>41160</v>
      </c>
      <c r="K22" s="313">
        <v>22.536879121481746</v>
      </c>
      <c r="L22" s="310">
        <v>340146</v>
      </c>
      <c r="M22" s="314">
        <v>3485</v>
      </c>
      <c r="N22" s="314">
        <v>-2591</v>
      </c>
      <c r="O22" s="314">
        <v>3720</v>
      </c>
      <c r="P22" s="314">
        <v>4614</v>
      </c>
      <c r="Q22" s="314">
        <v>37998</v>
      </c>
      <c r="R22" s="314">
        <v>7939</v>
      </c>
      <c r="S22" s="314">
        <v>9365</v>
      </c>
      <c r="T22" s="314">
        <v>7275</v>
      </c>
      <c r="U22" s="314">
        <v>6137</v>
      </c>
      <c r="V22" s="314">
        <v>7282</v>
      </c>
      <c r="X22" s="315"/>
    </row>
    <row r="23" spans="1:24" ht="14.25">
      <c r="A23" s="2" t="s">
        <v>20</v>
      </c>
      <c r="B23" s="310">
        <v>750559</v>
      </c>
      <c r="C23" s="17">
        <v>601359</v>
      </c>
      <c r="D23" s="35">
        <v>83589</v>
      </c>
      <c r="E23" s="36">
        <v>11.136899297723431</v>
      </c>
      <c r="F23" s="35">
        <v>501992</v>
      </c>
      <c r="G23" s="36">
        <v>66.882416971883615</v>
      </c>
      <c r="H23" s="311">
        <v>164978</v>
      </c>
      <c r="I23" s="312">
        <v>21.980683730392947</v>
      </c>
      <c r="J23" s="35">
        <v>29662</v>
      </c>
      <c r="K23" s="313">
        <v>21.980683730392947</v>
      </c>
      <c r="L23" s="310">
        <v>400678</v>
      </c>
      <c r="M23" s="314">
        <v>4604</v>
      </c>
      <c r="N23" s="314">
        <v>-2429</v>
      </c>
      <c r="O23" s="314">
        <v>2457</v>
      </c>
      <c r="P23" s="314">
        <v>4632</v>
      </c>
      <c r="Q23" s="314">
        <v>39077</v>
      </c>
      <c r="R23" s="314">
        <v>7123</v>
      </c>
      <c r="S23" s="314">
        <v>8584</v>
      </c>
      <c r="T23" s="314">
        <v>7346</v>
      </c>
      <c r="U23" s="314">
        <v>6816</v>
      </c>
      <c r="V23" s="314">
        <v>9208</v>
      </c>
      <c r="X23" s="315"/>
    </row>
    <row r="24" spans="1:24" ht="14.25">
      <c r="A24" s="2" t="s">
        <v>21</v>
      </c>
      <c r="B24" s="310">
        <v>703369</v>
      </c>
      <c r="C24" s="17">
        <v>619375</v>
      </c>
      <c r="D24" s="35">
        <v>70427</v>
      </c>
      <c r="E24" s="36">
        <v>10.012809776944961</v>
      </c>
      <c r="F24" s="35">
        <v>464677</v>
      </c>
      <c r="G24" s="36">
        <v>66.064469716464615</v>
      </c>
      <c r="H24" s="311">
        <v>168265</v>
      </c>
      <c r="I24" s="312">
        <v>23.922720506590426</v>
      </c>
      <c r="J24" s="35">
        <v>48290</v>
      </c>
      <c r="K24" s="313">
        <v>23.922720506590426</v>
      </c>
      <c r="L24" s="310">
        <v>386004</v>
      </c>
      <c r="M24" s="314">
        <v>6159</v>
      </c>
      <c r="N24" s="314">
        <v>-4538</v>
      </c>
      <c r="O24" s="314">
        <v>3472</v>
      </c>
      <c r="P24" s="314">
        <v>5093</v>
      </c>
      <c r="Q24" s="314">
        <v>45384</v>
      </c>
      <c r="R24" s="314">
        <v>8757</v>
      </c>
      <c r="S24" s="314">
        <v>10771</v>
      </c>
      <c r="T24" s="314">
        <v>9486</v>
      </c>
      <c r="U24" s="314">
        <v>8133</v>
      </c>
      <c r="V24" s="314">
        <v>8237</v>
      </c>
      <c r="X24" s="315"/>
    </row>
    <row r="25" spans="1:24" ht="14.25">
      <c r="A25" s="2" t="s">
        <v>22</v>
      </c>
      <c r="B25" s="310">
        <v>472558</v>
      </c>
      <c r="C25" s="17">
        <v>376832</v>
      </c>
      <c r="D25" s="35">
        <v>49708</v>
      </c>
      <c r="E25" s="36">
        <v>10.518920428815088</v>
      </c>
      <c r="F25" s="35">
        <v>309518</v>
      </c>
      <c r="G25" s="36">
        <v>65.498415009374511</v>
      </c>
      <c r="H25" s="311">
        <v>113332</v>
      </c>
      <c r="I25" s="312">
        <v>23.982664561810402</v>
      </c>
      <c r="J25" s="35">
        <v>32541</v>
      </c>
      <c r="K25" s="313">
        <v>23.982664561810402</v>
      </c>
      <c r="L25" s="310">
        <v>256910</v>
      </c>
      <c r="M25" s="314">
        <v>1537</v>
      </c>
      <c r="N25" s="314">
        <v>-2444</v>
      </c>
      <c r="O25" s="314">
        <v>3549</v>
      </c>
      <c r="P25" s="314">
        <v>2642</v>
      </c>
      <c r="Q25" s="314">
        <v>29065</v>
      </c>
      <c r="R25" s="314">
        <v>5933</v>
      </c>
      <c r="S25" s="314">
        <v>7089</v>
      </c>
      <c r="T25" s="314">
        <v>5747</v>
      </c>
      <c r="U25" s="314">
        <v>4929</v>
      </c>
      <c r="V25" s="314">
        <v>5367</v>
      </c>
      <c r="X25" s="315"/>
    </row>
    <row r="26" spans="1:24" ht="14.25">
      <c r="A26" s="2" t="s">
        <v>23</v>
      </c>
      <c r="B26" s="310">
        <v>697414</v>
      </c>
      <c r="C26" s="17">
        <v>571717</v>
      </c>
      <c r="D26" s="35">
        <v>78009</v>
      </c>
      <c r="E26" s="36">
        <v>11.185465161295873</v>
      </c>
      <c r="F26" s="35">
        <v>472361</v>
      </c>
      <c r="G26" s="36">
        <v>67.73035815168609</v>
      </c>
      <c r="H26" s="311">
        <v>147044</v>
      </c>
      <c r="I26" s="312">
        <v>21.08417668701804</v>
      </c>
      <c r="J26" s="35">
        <v>52771</v>
      </c>
      <c r="K26" s="313">
        <v>21.08417668701804</v>
      </c>
      <c r="L26" s="310">
        <v>365465</v>
      </c>
      <c r="M26" s="314">
        <v>2655</v>
      </c>
      <c r="N26" s="314">
        <v>-2640</v>
      </c>
      <c r="O26" s="314">
        <v>3829</v>
      </c>
      <c r="P26" s="314">
        <v>3844</v>
      </c>
      <c r="Q26" s="314">
        <v>36628</v>
      </c>
      <c r="R26" s="314">
        <v>7766</v>
      </c>
      <c r="S26" s="314">
        <v>8965</v>
      </c>
      <c r="T26" s="314">
        <v>7465</v>
      </c>
      <c r="U26" s="314">
        <v>6306</v>
      </c>
      <c r="V26" s="314">
        <v>6126</v>
      </c>
      <c r="X26" s="315"/>
    </row>
    <row r="27" spans="1:24" ht="14.25">
      <c r="A27" s="10" t="s">
        <v>81</v>
      </c>
      <c r="B27" s="22" t="s">
        <v>82</v>
      </c>
      <c r="C27" s="14" t="s">
        <v>84</v>
      </c>
      <c r="D27" s="23" t="s">
        <v>82</v>
      </c>
      <c r="E27" s="24"/>
      <c r="F27" s="25"/>
      <c r="G27" s="24"/>
      <c r="H27" s="316"/>
      <c r="I27" s="317"/>
      <c r="J27" s="22" t="s">
        <v>85</v>
      </c>
      <c r="K27" s="22" t="s">
        <v>82</v>
      </c>
      <c r="L27" s="22" t="s">
        <v>82</v>
      </c>
      <c r="M27" s="318" t="s">
        <v>88</v>
      </c>
      <c r="N27" s="318"/>
      <c r="O27" s="318"/>
      <c r="P27" s="319"/>
      <c r="Q27" s="26" t="s">
        <v>84</v>
      </c>
      <c r="R27" s="318"/>
      <c r="S27" s="318"/>
      <c r="T27" s="318"/>
      <c r="U27" s="318"/>
      <c r="V27" s="319"/>
      <c r="X27" s="315"/>
    </row>
    <row r="28" spans="1:24" ht="14.25">
      <c r="A28" s="11"/>
      <c r="B28" s="27" t="s">
        <v>83</v>
      </c>
      <c r="C28" s="15" t="s">
        <v>87</v>
      </c>
      <c r="D28" s="28" t="s">
        <v>83</v>
      </c>
      <c r="E28" s="29"/>
      <c r="F28" s="30"/>
      <c r="G28" s="29"/>
      <c r="H28" s="320"/>
      <c r="I28" s="321"/>
      <c r="J28" s="27" t="s">
        <v>86</v>
      </c>
      <c r="K28" s="27" t="s">
        <v>83</v>
      </c>
      <c r="L28" s="27" t="s">
        <v>83</v>
      </c>
      <c r="M28" s="322" t="s">
        <v>86</v>
      </c>
      <c r="N28" s="322"/>
      <c r="O28" s="322"/>
      <c r="P28" s="323"/>
      <c r="Q28" s="31" t="s">
        <v>87</v>
      </c>
      <c r="R28" s="322"/>
      <c r="S28" s="322"/>
      <c r="T28" s="322"/>
      <c r="U28" s="322"/>
      <c r="V28" s="323"/>
    </row>
    <row r="29" spans="1:24" ht="14.25">
      <c r="A29" s="11"/>
      <c r="B29" s="27" t="s">
        <v>263</v>
      </c>
      <c r="C29" s="15"/>
      <c r="D29" s="28" t="s">
        <v>263</v>
      </c>
      <c r="E29" s="29"/>
      <c r="F29" s="30"/>
      <c r="G29" s="29"/>
      <c r="H29" s="320"/>
      <c r="I29" s="321"/>
      <c r="J29" s="27"/>
      <c r="K29" s="27" t="s">
        <v>263</v>
      </c>
      <c r="L29" s="27" t="s">
        <v>263</v>
      </c>
      <c r="M29" s="322"/>
      <c r="N29" s="322"/>
      <c r="O29" s="322"/>
      <c r="P29" s="323"/>
      <c r="Q29" s="31"/>
      <c r="R29" s="322"/>
      <c r="S29" s="322"/>
      <c r="T29" s="322"/>
      <c r="U29" s="322"/>
      <c r="V29" s="323"/>
    </row>
    <row r="30" spans="1:24" ht="14.25">
      <c r="A30" s="12"/>
      <c r="B30" s="13" t="s">
        <v>334</v>
      </c>
      <c r="C30" s="13">
        <v>44105</v>
      </c>
      <c r="D30" s="32" t="s">
        <v>334</v>
      </c>
      <c r="E30" s="33"/>
      <c r="F30" s="34"/>
      <c r="G30" s="33"/>
      <c r="H30" s="324"/>
      <c r="I30" s="325"/>
      <c r="J30" s="13" t="s">
        <v>334</v>
      </c>
      <c r="K30" s="13" t="s">
        <v>334</v>
      </c>
      <c r="L30" s="13" t="s">
        <v>334</v>
      </c>
      <c r="M30" s="98" t="s">
        <v>333</v>
      </c>
      <c r="N30" s="98"/>
      <c r="O30" s="98"/>
      <c r="P30" s="326"/>
      <c r="Q30" s="32">
        <v>44105</v>
      </c>
      <c r="R30" s="98"/>
      <c r="S30" s="98"/>
      <c r="T30" s="98"/>
      <c r="U30" s="98"/>
      <c r="V30" s="326"/>
    </row>
    <row r="31" spans="1:24">
      <c r="D31" s="169"/>
    </row>
    <row r="32" spans="1:24">
      <c r="N32" s="315"/>
    </row>
  </sheetData>
  <phoneticPr fontId="1"/>
  <pageMargins left="0.42" right="0.24" top="0.74803149606299213" bottom="0.74803149606299213" header="0.31496062992125984" footer="0.31496062992125984"/>
  <pageSetup paperSize="9" orientation="landscape" r:id="rId1"/>
  <webPublishItems count="1">
    <webPublishItem id="5434" divId="ＨＰ用人口グラフ_5434" sourceType="sheet" destinationFile="C:\Users\JIGYO314\Desktop\ＨＰ用人口グラフ.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877A8-D893-4DD9-87C4-42080080355D}">
  <dimension ref="A1:AA228"/>
  <sheetViews>
    <sheetView workbookViewId="0">
      <selection activeCell="L1" sqref="L1"/>
    </sheetView>
  </sheetViews>
  <sheetFormatPr defaultRowHeight="13.5"/>
  <cols>
    <col min="3" max="3" width="11.625" bestFit="1" customWidth="1"/>
    <col min="5" max="5" width="10.5" bestFit="1" customWidth="1"/>
    <col min="8" max="8" width="10.5" bestFit="1" customWidth="1"/>
    <col min="15" max="15" width="11.125" customWidth="1"/>
    <col min="16" max="16" width="12.375" customWidth="1"/>
    <col min="17" max="17" width="13" bestFit="1" customWidth="1"/>
    <col min="18" max="18" width="11.625" customWidth="1"/>
    <col min="19" max="19" width="11" customWidth="1"/>
    <col min="20" max="20" width="13" customWidth="1"/>
  </cols>
  <sheetData>
    <row r="1" spans="1:13" ht="14.25">
      <c r="A1" s="38" t="s">
        <v>262</v>
      </c>
    </row>
    <row r="2" spans="1:13" ht="14.25">
      <c r="A2" s="39" t="s">
        <v>326</v>
      </c>
      <c r="B2" s="99"/>
      <c r="C2" s="99"/>
      <c r="D2" s="99"/>
      <c r="E2" s="100"/>
      <c r="F2" s="99"/>
      <c r="G2" s="99"/>
      <c r="H2" s="100"/>
    </row>
    <row r="4" spans="1:13" s="122" customFormat="1" ht="14.25">
      <c r="A4" s="177" t="s">
        <v>323</v>
      </c>
      <c r="B4" s="177"/>
      <c r="C4" s="177"/>
      <c r="D4" s="177"/>
      <c r="E4" s="177"/>
      <c r="F4" s="177"/>
      <c r="G4" s="177"/>
      <c r="H4" s="177"/>
      <c r="I4" s="177"/>
      <c r="J4" s="177"/>
      <c r="K4" s="177"/>
      <c r="L4" s="177"/>
      <c r="M4" s="177"/>
    </row>
    <row r="5" spans="1:13" ht="21" customHeight="1" thickBot="1">
      <c r="A5" s="109"/>
      <c r="B5" s="109"/>
      <c r="C5" s="109"/>
      <c r="D5" s="109"/>
      <c r="E5" s="109"/>
      <c r="F5" s="109"/>
      <c r="G5" s="109"/>
      <c r="H5" s="109"/>
      <c r="I5" s="109"/>
      <c r="J5" s="109"/>
      <c r="K5" s="109"/>
      <c r="L5" s="109"/>
      <c r="M5" s="110" t="s">
        <v>159</v>
      </c>
    </row>
    <row r="6" spans="1:13" ht="14.25" customHeight="1" thickTop="1">
      <c r="A6" s="178" t="s">
        <v>264</v>
      </c>
      <c r="B6" s="179"/>
      <c r="C6" s="184" t="s">
        <v>324</v>
      </c>
      <c r="D6" s="185"/>
      <c r="E6" s="185"/>
      <c r="F6" s="186"/>
      <c r="G6" s="111" t="s">
        <v>160</v>
      </c>
      <c r="H6" s="184" t="s">
        <v>265</v>
      </c>
      <c r="I6" s="185"/>
      <c r="J6" s="185"/>
      <c r="K6" s="186"/>
      <c r="L6" s="187" t="s">
        <v>161</v>
      </c>
      <c r="M6" s="190" t="s">
        <v>162</v>
      </c>
    </row>
    <row r="7" spans="1:13" ht="10.5" customHeight="1">
      <c r="A7" s="180"/>
      <c r="B7" s="181"/>
      <c r="C7" s="193" t="s">
        <v>163</v>
      </c>
      <c r="D7" s="195" t="s">
        <v>266</v>
      </c>
      <c r="E7" s="196"/>
      <c r="F7" s="197"/>
      <c r="G7" s="111" t="s">
        <v>267</v>
      </c>
      <c r="H7" s="193" t="s">
        <v>163</v>
      </c>
      <c r="I7" s="195" t="s">
        <v>266</v>
      </c>
      <c r="J7" s="196"/>
      <c r="K7" s="197"/>
      <c r="L7" s="188"/>
      <c r="M7" s="191"/>
    </row>
    <row r="8" spans="1:13" ht="10.5" customHeight="1">
      <c r="A8" s="182"/>
      <c r="B8" s="183"/>
      <c r="C8" s="194"/>
      <c r="D8" s="112" t="s">
        <v>268</v>
      </c>
      <c r="E8" s="112" t="s">
        <v>269</v>
      </c>
      <c r="F8" s="112" t="s">
        <v>270</v>
      </c>
      <c r="G8" s="113" t="s">
        <v>325</v>
      </c>
      <c r="H8" s="194"/>
      <c r="I8" s="112" t="s">
        <v>134</v>
      </c>
      <c r="J8" s="112" t="s">
        <v>135</v>
      </c>
      <c r="K8" s="112" t="s">
        <v>136</v>
      </c>
      <c r="L8" s="189"/>
      <c r="M8" s="192"/>
    </row>
    <row r="9" spans="1:13" ht="21" customHeight="1">
      <c r="A9" s="286" t="s">
        <v>271</v>
      </c>
      <c r="B9" s="287"/>
      <c r="C9" s="115">
        <v>7682155</v>
      </c>
      <c r="D9" s="116">
        <v>14002534</v>
      </c>
      <c r="E9" s="116">
        <v>6875972</v>
      </c>
      <c r="F9" s="116">
        <v>7126562</v>
      </c>
      <c r="G9" s="116">
        <v>6365</v>
      </c>
      <c r="H9" s="116">
        <v>7563383</v>
      </c>
      <c r="I9" s="116">
        <v>13911902</v>
      </c>
      <c r="J9" s="116">
        <v>6830918</v>
      </c>
      <c r="K9" s="116">
        <v>7080984</v>
      </c>
      <c r="L9" s="117">
        <v>90632</v>
      </c>
      <c r="M9" s="118">
        <v>0.65</v>
      </c>
    </row>
    <row r="10" spans="1:13" ht="21" customHeight="1">
      <c r="A10" s="198" t="s">
        <v>272</v>
      </c>
      <c r="B10" s="199"/>
      <c r="C10" s="108">
        <v>5527395</v>
      </c>
      <c r="D10" s="119">
        <v>9730552</v>
      </c>
      <c r="E10" s="119">
        <v>4772459</v>
      </c>
      <c r="F10" s="119">
        <v>4958093</v>
      </c>
      <c r="G10" s="119">
        <v>15507</v>
      </c>
      <c r="H10" s="119">
        <v>5428860</v>
      </c>
      <c r="I10" s="119">
        <v>9643024</v>
      </c>
      <c r="J10" s="119">
        <v>4728534</v>
      </c>
      <c r="K10" s="119">
        <v>4914490</v>
      </c>
      <c r="L10" s="120">
        <v>87528</v>
      </c>
      <c r="M10" s="121">
        <v>0.91</v>
      </c>
    </row>
    <row r="11" spans="1:13" ht="21" customHeight="1">
      <c r="A11" s="122"/>
      <c r="B11" s="114" t="s">
        <v>273</v>
      </c>
      <c r="C11" s="123">
        <v>39410</v>
      </c>
      <c r="D11" s="124">
        <v>68835</v>
      </c>
      <c r="E11" s="119">
        <v>34502</v>
      </c>
      <c r="F11" s="119">
        <v>34333</v>
      </c>
      <c r="G11" s="119">
        <v>5904</v>
      </c>
      <c r="H11" s="119">
        <v>39207</v>
      </c>
      <c r="I11" s="119">
        <v>68755</v>
      </c>
      <c r="J11" s="119">
        <v>34412</v>
      </c>
      <c r="K11" s="119">
        <v>34343</v>
      </c>
      <c r="L11" s="120">
        <v>80</v>
      </c>
      <c r="M11" s="121">
        <v>0.12</v>
      </c>
    </row>
    <row r="12" spans="1:13">
      <c r="A12" s="122"/>
      <c r="B12" s="114" t="s">
        <v>138</v>
      </c>
      <c r="C12" s="123">
        <v>106555</v>
      </c>
      <c r="D12" s="124">
        <v>187404</v>
      </c>
      <c r="E12" s="119">
        <v>89617</v>
      </c>
      <c r="F12" s="119">
        <v>97787</v>
      </c>
      <c r="G12" s="119">
        <v>18355</v>
      </c>
      <c r="H12" s="119">
        <v>100917</v>
      </c>
      <c r="I12" s="119">
        <v>176835</v>
      </c>
      <c r="J12" s="119">
        <v>84212</v>
      </c>
      <c r="K12" s="119">
        <v>92623</v>
      </c>
      <c r="L12" s="120">
        <v>10569</v>
      </c>
      <c r="M12" s="121">
        <v>5.98</v>
      </c>
    </row>
    <row r="13" spans="1:13">
      <c r="A13" s="122"/>
      <c r="B13" s="114" t="s">
        <v>139</v>
      </c>
      <c r="C13" s="123">
        <v>153885</v>
      </c>
      <c r="D13" s="124">
        <v>267780</v>
      </c>
      <c r="E13" s="119">
        <v>126062</v>
      </c>
      <c r="F13" s="119">
        <v>141718</v>
      </c>
      <c r="G13" s="119">
        <v>13152</v>
      </c>
      <c r="H13" s="119">
        <v>152545</v>
      </c>
      <c r="I13" s="119">
        <v>266306</v>
      </c>
      <c r="J13" s="119">
        <v>125353</v>
      </c>
      <c r="K13" s="119">
        <v>140953</v>
      </c>
      <c r="L13" s="120">
        <v>1474</v>
      </c>
      <c r="M13" s="121">
        <v>0.55000000000000004</v>
      </c>
    </row>
    <row r="14" spans="1:13">
      <c r="A14" s="122"/>
      <c r="B14" s="114" t="s">
        <v>140</v>
      </c>
      <c r="C14" s="123">
        <v>231609</v>
      </c>
      <c r="D14" s="124">
        <v>352717</v>
      </c>
      <c r="E14" s="119">
        <v>177370</v>
      </c>
      <c r="F14" s="119">
        <v>175347</v>
      </c>
      <c r="G14" s="119">
        <v>19359</v>
      </c>
      <c r="H14" s="119">
        <v>227339</v>
      </c>
      <c r="I14" s="119">
        <v>349226</v>
      </c>
      <c r="J14" s="119">
        <v>175428</v>
      </c>
      <c r="K14" s="119">
        <v>173798</v>
      </c>
      <c r="L14" s="120">
        <v>3491</v>
      </c>
      <c r="M14" s="121">
        <v>1</v>
      </c>
    </row>
    <row r="15" spans="1:13">
      <c r="A15" s="122"/>
      <c r="B15" s="114" t="s">
        <v>141</v>
      </c>
      <c r="C15" s="123">
        <v>130932</v>
      </c>
      <c r="D15" s="124">
        <v>235345</v>
      </c>
      <c r="E15" s="119">
        <v>112019</v>
      </c>
      <c r="F15" s="119">
        <v>123326</v>
      </c>
      <c r="G15" s="119">
        <v>20845</v>
      </c>
      <c r="H15" s="119">
        <v>128475</v>
      </c>
      <c r="I15" s="119">
        <v>232177</v>
      </c>
      <c r="J15" s="119">
        <v>110561</v>
      </c>
      <c r="K15" s="119">
        <v>121616</v>
      </c>
      <c r="L15" s="120">
        <v>3168</v>
      </c>
      <c r="M15" s="121">
        <v>1.36</v>
      </c>
    </row>
    <row r="16" spans="1:13" ht="21" customHeight="1">
      <c r="A16" s="122"/>
      <c r="B16" s="114" t="s">
        <v>142</v>
      </c>
      <c r="C16" s="123">
        <v>137054</v>
      </c>
      <c r="D16" s="124">
        <v>216084</v>
      </c>
      <c r="E16" s="119">
        <v>109947</v>
      </c>
      <c r="F16" s="119">
        <v>106137</v>
      </c>
      <c r="G16" s="119">
        <v>21373</v>
      </c>
      <c r="H16" s="119">
        <v>133471</v>
      </c>
      <c r="I16" s="119">
        <v>212388</v>
      </c>
      <c r="J16" s="119">
        <v>108097</v>
      </c>
      <c r="K16" s="119">
        <v>104291</v>
      </c>
      <c r="L16" s="120">
        <v>3696</v>
      </c>
      <c r="M16" s="121">
        <v>1.74</v>
      </c>
    </row>
    <row r="17" spans="1:13">
      <c r="A17" s="122"/>
      <c r="B17" s="114" t="s">
        <v>143</v>
      </c>
      <c r="C17" s="123">
        <v>170273</v>
      </c>
      <c r="D17" s="124">
        <v>287302</v>
      </c>
      <c r="E17" s="119">
        <v>141451</v>
      </c>
      <c r="F17" s="119">
        <v>145851</v>
      </c>
      <c r="G17" s="119">
        <v>20864</v>
      </c>
      <c r="H17" s="119">
        <v>167020</v>
      </c>
      <c r="I17" s="119">
        <v>284555</v>
      </c>
      <c r="J17" s="119">
        <v>140148</v>
      </c>
      <c r="K17" s="119">
        <v>144407</v>
      </c>
      <c r="L17" s="120">
        <v>2747</v>
      </c>
      <c r="M17" s="121">
        <v>0.97</v>
      </c>
    </row>
    <row r="18" spans="1:13">
      <c r="A18" s="122"/>
      <c r="B18" s="114" t="s">
        <v>144</v>
      </c>
      <c r="C18" s="123">
        <v>294261</v>
      </c>
      <c r="D18" s="124">
        <v>541685</v>
      </c>
      <c r="E18" s="119">
        <v>265630</v>
      </c>
      <c r="F18" s="119">
        <v>276055</v>
      </c>
      <c r="G18" s="119">
        <v>12600</v>
      </c>
      <c r="H18" s="119">
        <v>289908</v>
      </c>
      <c r="I18" s="119">
        <v>539108</v>
      </c>
      <c r="J18" s="119">
        <v>264566</v>
      </c>
      <c r="K18" s="119">
        <v>274542</v>
      </c>
      <c r="L18" s="120">
        <v>2577</v>
      </c>
      <c r="M18" s="121">
        <v>0.48</v>
      </c>
    </row>
    <row r="19" spans="1:13">
      <c r="A19" s="122"/>
      <c r="B19" s="114" t="s">
        <v>145</v>
      </c>
      <c r="C19" s="123">
        <v>238169</v>
      </c>
      <c r="D19" s="124">
        <v>412786</v>
      </c>
      <c r="E19" s="119">
        <v>202245</v>
      </c>
      <c r="F19" s="119">
        <v>210541</v>
      </c>
      <c r="G19" s="119">
        <v>18065</v>
      </c>
      <c r="H19" s="119">
        <v>233659</v>
      </c>
      <c r="I19" s="119">
        <v>408280</v>
      </c>
      <c r="J19" s="119">
        <v>199866</v>
      </c>
      <c r="K19" s="119">
        <v>208414</v>
      </c>
      <c r="L19" s="120">
        <v>4506</v>
      </c>
      <c r="M19" s="121">
        <v>1.1000000000000001</v>
      </c>
    </row>
    <row r="20" spans="1:13">
      <c r="A20" s="122"/>
      <c r="B20" s="114" t="s">
        <v>146</v>
      </c>
      <c r="C20" s="123">
        <v>161512</v>
      </c>
      <c r="D20" s="124">
        <v>281400</v>
      </c>
      <c r="E20" s="119">
        <v>132760</v>
      </c>
      <c r="F20" s="119">
        <v>148640</v>
      </c>
      <c r="G20" s="119">
        <v>19182</v>
      </c>
      <c r="H20" s="119">
        <v>159667</v>
      </c>
      <c r="I20" s="119">
        <v>279520</v>
      </c>
      <c r="J20" s="119">
        <v>131816</v>
      </c>
      <c r="K20" s="119">
        <v>147704</v>
      </c>
      <c r="L20" s="120">
        <v>1880</v>
      </c>
      <c r="M20" s="121">
        <v>0.67</v>
      </c>
    </row>
    <row r="21" spans="1:13" ht="21" customHeight="1">
      <c r="A21" s="122"/>
      <c r="B21" s="114" t="s">
        <v>147</v>
      </c>
      <c r="C21" s="123">
        <v>418230</v>
      </c>
      <c r="D21" s="124">
        <v>740519</v>
      </c>
      <c r="E21" s="119">
        <v>368378</v>
      </c>
      <c r="F21" s="119">
        <v>372141</v>
      </c>
      <c r="G21" s="119">
        <v>11971</v>
      </c>
      <c r="H21" s="119">
        <v>410030</v>
      </c>
      <c r="I21" s="119">
        <v>733634</v>
      </c>
      <c r="J21" s="119">
        <v>364637</v>
      </c>
      <c r="K21" s="119">
        <v>368997</v>
      </c>
      <c r="L21" s="120">
        <v>6885</v>
      </c>
      <c r="M21" s="121">
        <v>0.94</v>
      </c>
    </row>
    <row r="22" spans="1:13">
      <c r="A22" s="122"/>
      <c r="B22" s="114" t="s">
        <v>148</v>
      </c>
      <c r="C22" s="123">
        <v>502617</v>
      </c>
      <c r="D22" s="124">
        <v>923210</v>
      </c>
      <c r="E22" s="119">
        <v>436905</v>
      </c>
      <c r="F22" s="119">
        <v>486305</v>
      </c>
      <c r="G22" s="119">
        <v>15904</v>
      </c>
      <c r="H22" s="119">
        <v>496436</v>
      </c>
      <c r="I22" s="119">
        <v>918141</v>
      </c>
      <c r="J22" s="119">
        <v>434591</v>
      </c>
      <c r="K22" s="119">
        <v>483550</v>
      </c>
      <c r="L22" s="120">
        <v>5069</v>
      </c>
      <c r="M22" s="121">
        <v>0.55000000000000004</v>
      </c>
    </row>
    <row r="23" spans="1:13">
      <c r="A23" s="122"/>
      <c r="B23" s="114" t="s">
        <v>149</v>
      </c>
      <c r="C23" s="123">
        <v>143626</v>
      </c>
      <c r="D23" s="124">
        <v>231402</v>
      </c>
      <c r="E23" s="119">
        <v>111018</v>
      </c>
      <c r="F23" s="119">
        <v>120384</v>
      </c>
      <c r="G23" s="119">
        <v>15314</v>
      </c>
      <c r="H23" s="119">
        <v>142443</v>
      </c>
      <c r="I23" s="119">
        <v>230609</v>
      </c>
      <c r="J23" s="119">
        <v>110568</v>
      </c>
      <c r="K23" s="119">
        <v>120041</v>
      </c>
      <c r="L23" s="120">
        <v>793</v>
      </c>
      <c r="M23" s="121">
        <v>0.34</v>
      </c>
    </row>
    <row r="24" spans="1:13">
      <c r="A24" s="122"/>
      <c r="B24" s="114" t="s">
        <v>150</v>
      </c>
      <c r="C24" s="123">
        <v>217716</v>
      </c>
      <c r="D24" s="124">
        <v>341322</v>
      </c>
      <c r="E24" s="119">
        <v>172721</v>
      </c>
      <c r="F24" s="119">
        <v>168601</v>
      </c>
      <c r="G24" s="119">
        <v>21894</v>
      </c>
      <c r="H24" s="119">
        <v>213350</v>
      </c>
      <c r="I24" s="119">
        <v>337377</v>
      </c>
      <c r="J24" s="119">
        <v>170371</v>
      </c>
      <c r="K24" s="119">
        <v>167006</v>
      </c>
      <c r="L24" s="120">
        <v>3945</v>
      </c>
      <c r="M24" s="121">
        <v>1.17</v>
      </c>
    </row>
    <row r="25" spans="1:13">
      <c r="A25" s="122"/>
      <c r="B25" s="114" t="s">
        <v>151</v>
      </c>
      <c r="C25" s="123">
        <v>334466</v>
      </c>
      <c r="D25" s="124">
        <v>577147</v>
      </c>
      <c r="E25" s="119">
        <v>277810</v>
      </c>
      <c r="F25" s="119">
        <v>299337</v>
      </c>
      <c r="G25" s="119">
        <v>16945</v>
      </c>
      <c r="H25" s="119">
        <v>329488</v>
      </c>
      <c r="I25" s="119">
        <v>572843</v>
      </c>
      <c r="J25" s="119">
        <v>275440</v>
      </c>
      <c r="K25" s="119">
        <v>297403</v>
      </c>
      <c r="L25" s="120">
        <v>4304</v>
      </c>
      <c r="M25" s="121">
        <v>0.75</v>
      </c>
    </row>
    <row r="26" spans="1:13" ht="21" customHeight="1">
      <c r="A26" s="122"/>
      <c r="B26" s="114" t="s">
        <v>152</v>
      </c>
      <c r="C26" s="123">
        <v>188094</v>
      </c>
      <c r="D26" s="124">
        <v>294644</v>
      </c>
      <c r="E26" s="119">
        <v>147717</v>
      </c>
      <c r="F26" s="119">
        <v>146927</v>
      </c>
      <c r="G26" s="119">
        <v>22648</v>
      </c>
      <c r="H26" s="119">
        <v>184969</v>
      </c>
      <c r="I26" s="119">
        <v>291650</v>
      </c>
      <c r="J26" s="119">
        <v>146383</v>
      </c>
      <c r="K26" s="119">
        <v>145267</v>
      </c>
      <c r="L26" s="120">
        <v>2994</v>
      </c>
      <c r="M26" s="121">
        <v>1.03</v>
      </c>
    </row>
    <row r="27" spans="1:13">
      <c r="A27" s="122"/>
      <c r="B27" s="114" t="s">
        <v>153</v>
      </c>
      <c r="C27" s="123">
        <v>211567</v>
      </c>
      <c r="D27" s="124">
        <v>362089</v>
      </c>
      <c r="E27" s="119">
        <v>179986</v>
      </c>
      <c r="F27" s="119">
        <v>182103</v>
      </c>
      <c r="G27" s="119">
        <v>17569</v>
      </c>
      <c r="H27" s="119">
        <v>207041</v>
      </c>
      <c r="I27" s="119">
        <v>357701</v>
      </c>
      <c r="J27" s="119">
        <v>177688</v>
      </c>
      <c r="K27" s="119">
        <v>180013</v>
      </c>
      <c r="L27" s="120">
        <v>4388</v>
      </c>
      <c r="M27" s="121">
        <v>1.23</v>
      </c>
    </row>
    <row r="28" spans="1:13">
      <c r="A28" s="122"/>
      <c r="B28" s="114" t="s">
        <v>154</v>
      </c>
      <c r="C28" s="123">
        <v>125357</v>
      </c>
      <c r="D28" s="124">
        <v>222278</v>
      </c>
      <c r="E28" s="119">
        <v>110539</v>
      </c>
      <c r="F28" s="119">
        <v>111739</v>
      </c>
      <c r="G28" s="119">
        <v>21878</v>
      </c>
      <c r="H28" s="119">
        <v>122010</v>
      </c>
      <c r="I28" s="119">
        <v>219268</v>
      </c>
      <c r="J28" s="119">
        <v>108991</v>
      </c>
      <c r="K28" s="119">
        <v>110277</v>
      </c>
      <c r="L28" s="120">
        <v>3010</v>
      </c>
      <c r="M28" s="121">
        <v>1.37</v>
      </c>
    </row>
    <row r="29" spans="1:13">
      <c r="A29" s="122"/>
      <c r="B29" s="114" t="s">
        <v>155</v>
      </c>
      <c r="C29" s="123">
        <v>334750</v>
      </c>
      <c r="D29" s="124">
        <v>578914</v>
      </c>
      <c r="E29" s="119">
        <v>283229</v>
      </c>
      <c r="F29" s="119">
        <v>295685</v>
      </c>
      <c r="G29" s="119">
        <v>17968</v>
      </c>
      <c r="H29" s="119">
        <v>327308</v>
      </c>
      <c r="I29" s="119">
        <v>572927</v>
      </c>
      <c r="J29" s="119">
        <v>280059</v>
      </c>
      <c r="K29" s="119">
        <v>292868</v>
      </c>
      <c r="L29" s="120">
        <v>5987</v>
      </c>
      <c r="M29" s="121">
        <v>1.04</v>
      </c>
    </row>
    <row r="30" spans="1:13">
      <c r="A30" s="122"/>
      <c r="B30" s="114" t="s">
        <v>156</v>
      </c>
      <c r="C30" s="123">
        <v>395526</v>
      </c>
      <c r="D30" s="124">
        <v>745927</v>
      </c>
      <c r="E30" s="119">
        <v>360504</v>
      </c>
      <c r="F30" s="119">
        <v>385423</v>
      </c>
      <c r="G30" s="119">
        <v>15514</v>
      </c>
      <c r="H30" s="119">
        <v>389715</v>
      </c>
      <c r="I30" s="119">
        <v>741540</v>
      </c>
      <c r="J30" s="119">
        <v>358739</v>
      </c>
      <c r="K30" s="119">
        <v>382801</v>
      </c>
      <c r="L30" s="120">
        <v>4387</v>
      </c>
      <c r="M30" s="121">
        <v>0.59</v>
      </c>
    </row>
    <row r="31" spans="1:13" ht="21" customHeight="1">
      <c r="A31" s="122"/>
      <c r="B31" s="114" t="s">
        <v>157</v>
      </c>
      <c r="C31" s="123">
        <v>379192</v>
      </c>
      <c r="D31" s="124">
        <v>698276</v>
      </c>
      <c r="E31" s="119">
        <v>349165</v>
      </c>
      <c r="F31" s="119">
        <v>349111</v>
      </c>
      <c r="G31" s="119">
        <v>13113</v>
      </c>
      <c r="H31" s="119">
        <v>371942</v>
      </c>
      <c r="I31" s="119">
        <v>693223</v>
      </c>
      <c r="J31" s="119">
        <v>346947</v>
      </c>
      <c r="K31" s="119">
        <v>346276</v>
      </c>
      <c r="L31" s="120">
        <v>5053</v>
      </c>
      <c r="M31" s="121">
        <v>0.73</v>
      </c>
    </row>
    <row r="32" spans="1:13">
      <c r="A32" s="122"/>
      <c r="B32" s="114" t="s">
        <v>164</v>
      </c>
      <c r="C32" s="123">
        <v>252845</v>
      </c>
      <c r="D32" s="124">
        <v>469916</v>
      </c>
      <c r="E32" s="119">
        <v>233991</v>
      </c>
      <c r="F32" s="119">
        <v>235925</v>
      </c>
      <c r="G32" s="119">
        <v>13503</v>
      </c>
      <c r="H32" s="119">
        <v>248433</v>
      </c>
      <c r="I32" s="119">
        <v>467000</v>
      </c>
      <c r="J32" s="119">
        <v>232534</v>
      </c>
      <c r="K32" s="119">
        <v>234466</v>
      </c>
      <c r="L32" s="120">
        <v>2916</v>
      </c>
      <c r="M32" s="121">
        <v>0.62</v>
      </c>
    </row>
    <row r="33" spans="1:16">
      <c r="A33" s="122"/>
      <c r="B33" s="114" t="s">
        <v>158</v>
      </c>
      <c r="C33" s="123">
        <v>359749</v>
      </c>
      <c r="D33" s="124">
        <v>693570</v>
      </c>
      <c r="E33" s="119">
        <v>348893</v>
      </c>
      <c r="F33" s="119">
        <v>344677</v>
      </c>
      <c r="G33" s="119">
        <v>13899</v>
      </c>
      <c r="H33" s="119">
        <v>353487</v>
      </c>
      <c r="I33" s="119">
        <v>689961</v>
      </c>
      <c r="J33" s="119">
        <v>347127</v>
      </c>
      <c r="K33" s="119">
        <v>342834</v>
      </c>
      <c r="L33" s="120">
        <v>3609</v>
      </c>
      <c r="M33" s="121">
        <v>0.52</v>
      </c>
    </row>
    <row r="34" spans="1:16">
      <c r="A34" s="125" t="s">
        <v>274</v>
      </c>
      <c r="B34" s="126"/>
      <c r="C34" s="126"/>
      <c r="D34" s="126"/>
      <c r="E34" s="126"/>
      <c r="F34" s="126"/>
      <c r="G34" s="126"/>
      <c r="H34" s="126"/>
      <c r="I34" s="126"/>
      <c r="J34" s="126"/>
    </row>
    <row r="36" spans="1:16" ht="14.25">
      <c r="A36" s="38" t="s">
        <v>165</v>
      </c>
    </row>
    <row r="37" spans="1:16" ht="14.25">
      <c r="A37" s="40" t="s">
        <v>206</v>
      </c>
    </row>
    <row r="38" spans="1:16" ht="19.5" thickBot="1">
      <c r="A38" s="41" t="s">
        <v>166</v>
      </c>
      <c r="B38" s="42"/>
      <c r="C38" s="42"/>
      <c r="D38" s="42"/>
    </row>
    <row r="39" spans="1:16" ht="14.25" thickTop="1">
      <c r="A39" s="200" t="s">
        <v>167</v>
      </c>
      <c r="B39" s="200"/>
      <c r="C39" s="200"/>
      <c r="D39" s="201"/>
      <c r="E39" s="206" t="s">
        <v>168</v>
      </c>
      <c r="F39" s="207"/>
      <c r="G39" s="208"/>
      <c r="H39" s="206" t="s">
        <v>169</v>
      </c>
      <c r="I39" s="207"/>
      <c r="J39" s="208"/>
      <c r="K39" s="215" t="s">
        <v>170</v>
      </c>
      <c r="L39" s="216"/>
      <c r="M39" s="217"/>
      <c r="N39" s="232" t="s">
        <v>171</v>
      </c>
      <c r="O39" s="212" t="s">
        <v>172</v>
      </c>
      <c r="P39" s="207"/>
    </row>
    <row r="40" spans="1:16">
      <c r="A40" s="202"/>
      <c r="B40" s="202"/>
      <c r="C40" s="202"/>
      <c r="D40" s="203"/>
      <c r="E40" s="209"/>
      <c r="F40" s="210"/>
      <c r="G40" s="211"/>
      <c r="H40" s="209"/>
      <c r="I40" s="210"/>
      <c r="J40" s="211"/>
      <c r="K40" s="218"/>
      <c r="L40" s="219"/>
      <c r="M40" s="220"/>
      <c r="N40" s="233"/>
      <c r="O40" s="209"/>
      <c r="P40" s="210"/>
    </row>
    <row r="41" spans="1:16">
      <c r="A41" s="202"/>
      <c r="B41" s="202"/>
      <c r="C41" s="202"/>
      <c r="D41" s="203"/>
      <c r="E41" s="213" t="s">
        <v>173</v>
      </c>
      <c r="F41" s="214" t="s">
        <v>174</v>
      </c>
      <c r="G41" s="214" t="s">
        <v>175</v>
      </c>
      <c r="H41" s="213" t="s">
        <v>173</v>
      </c>
      <c r="I41" s="214" t="s">
        <v>174</v>
      </c>
      <c r="J41" s="214" t="s">
        <v>175</v>
      </c>
      <c r="K41" s="214" t="s">
        <v>176</v>
      </c>
      <c r="L41" s="214" t="s">
        <v>174</v>
      </c>
      <c r="M41" s="214" t="s">
        <v>175</v>
      </c>
      <c r="N41" s="233"/>
      <c r="O41" s="221" t="s">
        <v>177</v>
      </c>
      <c r="P41" s="223" t="s">
        <v>178</v>
      </c>
    </row>
    <row r="42" spans="1:16">
      <c r="A42" s="204"/>
      <c r="B42" s="204"/>
      <c r="C42" s="204"/>
      <c r="D42" s="205"/>
      <c r="E42" s="214"/>
      <c r="F42" s="214"/>
      <c r="G42" s="214"/>
      <c r="H42" s="214"/>
      <c r="I42" s="214"/>
      <c r="J42" s="214"/>
      <c r="K42" s="214"/>
      <c r="L42" s="214"/>
      <c r="M42" s="214"/>
      <c r="N42" s="234"/>
      <c r="O42" s="222"/>
      <c r="P42" s="224"/>
    </row>
    <row r="43" spans="1:16">
      <c r="A43" s="235" t="s">
        <v>179</v>
      </c>
      <c r="B43" s="236"/>
      <c r="C43" s="236"/>
      <c r="D43" s="43"/>
      <c r="E43" s="44">
        <v>16315279</v>
      </c>
      <c r="F43" s="44">
        <v>8358554</v>
      </c>
      <c r="G43" s="44">
        <v>7956725</v>
      </c>
      <c r="H43" s="45">
        <v>14047594</v>
      </c>
      <c r="I43" s="45">
        <v>6898388</v>
      </c>
      <c r="J43" s="45">
        <v>7149206</v>
      </c>
      <c r="K43" s="46">
        <v>116.1</v>
      </c>
      <c r="L43" s="46">
        <v>121.2</v>
      </c>
      <c r="M43" s="46">
        <v>111.3</v>
      </c>
      <c r="N43" s="47">
        <v>2194.0300000000002</v>
      </c>
      <c r="O43" s="48">
        <v>7436.2</v>
      </c>
      <c r="P43" s="48">
        <v>6402.6</v>
      </c>
    </row>
    <row r="44" spans="1:16">
      <c r="A44" s="49"/>
      <c r="B44" s="235" t="s">
        <v>180</v>
      </c>
      <c r="C44" s="236"/>
      <c r="D44" s="43"/>
      <c r="E44" s="44">
        <v>12346348</v>
      </c>
      <c r="F44" s="44">
        <v>6471672</v>
      </c>
      <c r="G44" s="44">
        <v>5874676</v>
      </c>
      <c r="H44" s="45">
        <v>9733276</v>
      </c>
      <c r="I44" s="45">
        <v>4774402</v>
      </c>
      <c r="J44" s="45">
        <v>4958874</v>
      </c>
      <c r="K44" s="46">
        <v>126.8</v>
      </c>
      <c r="L44" s="46">
        <v>135.5</v>
      </c>
      <c r="M44" s="46">
        <v>118.5</v>
      </c>
      <c r="N44" s="47">
        <v>627.53000000000009</v>
      </c>
      <c r="O44" s="48">
        <v>19674.5</v>
      </c>
      <c r="P44" s="48">
        <v>15510.5</v>
      </c>
    </row>
    <row r="45" spans="1:16">
      <c r="A45" s="104"/>
      <c r="B45" s="104"/>
      <c r="C45" s="50" t="s">
        <v>181</v>
      </c>
      <c r="D45" s="51"/>
      <c r="E45" s="68">
        <v>903780</v>
      </c>
      <c r="F45" s="52">
        <v>551523</v>
      </c>
      <c r="G45" s="52">
        <v>352257</v>
      </c>
      <c r="H45" s="53">
        <v>66680</v>
      </c>
      <c r="I45" s="53">
        <v>33637</v>
      </c>
      <c r="J45" s="53">
        <v>33043</v>
      </c>
      <c r="K45" s="54">
        <v>1355.4</v>
      </c>
      <c r="L45" s="54">
        <v>1639.6</v>
      </c>
      <c r="M45" s="54">
        <v>1066.0999999999999</v>
      </c>
      <c r="N45" s="55">
        <v>11.66</v>
      </c>
      <c r="O45" s="56">
        <v>77511.100000000006</v>
      </c>
      <c r="P45" s="56">
        <v>5718.7</v>
      </c>
    </row>
    <row r="46" spans="1:16">
      <c r="C46" s="57" t="s">
        <v>182</v>
      </c>
      <c r="D46" s="58"/>
      <c r="E46" s="69">
        <v>633390</v>
      </c>
      <c r="F46" s="59">
        <v>370085</v>
      </c>
      <c r="G46" s="59">
        <v>263305</v>
      </c>
      <c r="H46" s="60">
        <v>169179</v>
      </c>
      <c r="I46" s="60">
        <v>80931</v>
      </c>
      <c r="J46" s="60">
        <v>88248</v>
      </c>
      <c r="K46" s="61">
        <v>374.4</v>
      </c>
      <c r="L46" s="61">
        <v>457.3</v>
      </c>
      <c r="M46" s="61">
        <v>298.39999999999998</v>
      </c>
      <c r="N46" s="62">
        <v>10.210000000000001</v>
      </c>
      <c r="O46" s="63">
        <v>62036.2</v>
      </c>
      <c r="P46" s="63">
        <v>16569.900000000001</v>
      </c>
    </row>
    <row r="47" spans="1:16">
      <c r="C47" s="57" t="s">
        <v>183</v>
      </c>
      <c r="D47" s="58"/>
      <c r="E47" s="69">
        <v>972673</v>
      </c>
      <c r="F47" s="59">
        <v>575237</v>
      </c>
      <c r="G47" s="59">
        <v>397436</v>
      </c>
      <c r="H47" s="60">
        <v>260486</v>
      </c>
      <c r="I47" s="60">
        <v>123410</v>
      </c>
      <c r="J47" s="60">
        <v>137076</v>
      </c>
      <c r="K47" s="61">
        <v>373.4</v>
      </c>
      <c r="L47" s="61">
        <v>466.1</v>
      </c>
      <c r="M47" s="61">
        <v>289.89999999999998</v>
      </c>
      <c r="N47" s="62">
        <v>20.37</v>
      </c>
      <c r="O47" s="63">
        <v>47750.3</v>
      </c>
      <c r="P47" s="63">
        <v>12787.7</v>
      </c>
    </row>
    <row r="48" spans="1:16">
      <c r="C48" s="57" t="s">
        <v>184</v>
      </c>
      <c r="D48" s="58"/>
      <c r="E48" s="69">
        <v>793528</v>
      </c>
      <c r="F48" s="59">
        <v>435655</v>
      </c>
      <c r="G48" s="59">
        <v>357873</v>
      </c>
      <c r="H48" s="60">
        <v>349385</v>
      </c>
      <c r="I48" s="60">
        <v>174822</v>
      </c>
      <c r="J48" s="60">
        <v>174563</v>
      </c>
      <c r="K48" s="61">
        <v>227.1</v>
      </c>
      <c r="L48" s="61">
        <v>249.2</v>
      </c>
      <c r="M48" s="61">
        <v>205</v>
      </c>
      <c r="N48" s="62">
        <v>18.22</v>
      </c>
      <c r="O48" s="63">
        <v>43552.6</v>
      </c>
      <c r="P48" s="63">
        <v>19175.900000000001</v>
      </c>
    </row>
    <row r="49" spans="1:16">
      <c r="C49" s="57" t="s">
        <v>185</v>
      </c>
      <c r="D49" s="58"/>
      <c r="E49" s="69">
        <v>353648</v>
      </c>
      <c r="F49" s="59">
        <v>179702</v>
      </c>
      <c r="G49" s="59">
        <v>173946</v>
      </c>
      <c r="H49" s="60">
        <v>240069</v>
      </c>
      <c r="I49" s="60">
        <v>115483</v>
      </c>
      <c r="J49" s="60">
        <v>124586</v>
      </c>
      <c r="K49" s="61">
        <v>147.30000000000001</v>
      </c>
      <c r="L49" s="61">
        <v>155.6</v>
      </c>
      <c r="M49" s="61">
        <v>139.6</v>
      </c>
      <c r="N49" s="62">
        <v>11.29</v>
      </c>
      <c r="O49" s="63">
        <v>31324</v>
      </c>
      <c r="P49" s="63">
        <v>21263.9</v>
      </c>
    </row>
    <row r="50" spans="1:16">
      <c r="A50" s="104"/>
      <c r="B50" s="104"/>
      <c r="C50" s="50" t="s">
        <v>186</v>
      </c>
      <c r="D50" s="51"/>
      <c r="E50" s="68">
        <v>307176</v>
      </c>
      <c r="F50" s="52">
        <v>171189</v>
      </c>
      <c r="G50" s="52">
        <v>135987</v>
      </c>
      <c r="H50" s="53">
        <v>211444</v>
      </c>
      <c r="I50" s="53">
        <v>108586</v>
      </c>
      <c r="J50" s="53">
        <v>102858</v>
      </c>
      <c r="K50" s="54">
        <v>145.30000000000001</v>
      </c>
      <c r="L50" s="54">
        <v>157.69999999999999</v>
      </c>
      <c r="M50" s="54">
        <v>132.19999999999999</v>
      </c>
      <c r="N50" s="55">
        <v>10.11</v>
      </c>
      <c r="O50" s="56">
        <v>30383.4</v>
      </c>
      <c r="P50" s="56">
        <v>20914.3</v>
      </c>
    </row>
    <row r="51" spans="1:16">
      <c r="C51" s="57" t="s">
        <v>187</v>
      </c>
      <c r="D51" s="58"/>
      <c r="E51" s="69">
        <v>281971</v>
      </c>
      <c r="F51" s="59">
        <v>145534</v>
      </c>
      <c r="G51" s="59">
        <v>136437</v>
      </c>
      <c r="H51" s="60">
        <v>272085</v>
      </c>
      <c r="I51" s="60">
        <v>134787</v>
      </c>
      <c r="J51" s="60">
        <v>137298</v>
      </c>
      <c r="K51" s="61">
        <v>103.6</v>
      </c>
      <c r="L51" s="61">
        <v>108</v>
      </c>
      <c r="M51" s="61">
        <v>99.4</v>
      </c>
      <c r="N51" s="62">
        <v>13.77</v>
      </c>
      <c r="O51" s="63">
        <v>20477.2</v>
      </c>
      <c r="P51" s="63">
        <v>19759.3</v>
      </c>
    </row>
    <row r="52" spans="1:16">
      <c r="C52" s="57" t="s">
        <v>188</v>
      </c>
      <c r="D52" s="58"/>
      <c r="E52" s="69">
        <v>633813</v>
      </c>
      <c r="F52" s="59">
        <v>348577</v>
      </c>
      <c r="G52" s="59">
        <v>285236</v>
      </c>
      <c r="H52" s="60">
        <v>524310</v>
      </c>
      <c r="I52" s="60">
        <v>258015</v>
      </c>
      <c r="J52" s="60">
        <v>266295</v>
      </c>
      <c r="K52" s="61">
        <v>120.9</v>
      </c>
      <c r="L52" s="61">
        <v>135.1</v>
      </c>
      <c r="M52" s="61">
        <v>107.1</v>
      </c>
      <c r="N52" s="62">
        <v>42.99</v>
      </c>
      <c r="O52" s="63">
        <v>14743.3</v>
      </c>
      <c r="P52" s="63">
        <v>12196.1</v>
      </c>
    </row>
    <row r="53" spans="1:16">
      <c r="C53" s="57" t="s">
        <v>189</v>
      </c>
      <c r="D53" s="58"/>
      <c r="E53" s="69">
        <v>582156</v>
      </c>
      <c r="F53" s="59">
        <v>326592</v>
      </c>
      <c r="G53" s="59">
        <v>255564</v>
      </c>
      <c r="H53" s="60">
        <v>422488</v>
      </c>
      <c r="I53" s="60">
        <v>208688</v>
      </c>
      <c r="J53" s="60">
        <v>213800</v>
      </c>
      <c r="K53" s="61">
        <v>137.80000000000001</v>
      </c>
      <c r="L53" s="61">
        <v>156.5</v>
      </c>
      <c r="M53" s="61">
        <v>119.5</v>
      </c>
      <c r="N53" s="62">
        <v>22.84</v>
      </c>
      <c r="O53" s="63">
        <v>25488.400000000001</v>
      </c>
      <c r="P53" s="63">
        <v>18497.7</v>
      </c>
    </row>
    <row r="54" spans="1:16">
      <c r="C54" s="57" t="s">
        <v>190</v>
      </c>
      <c r="D54" s="58"/>
      <c r="E54" s="69">
        <v>301801</v>
      </c>
      <c r="F54" s="59">
        <v>146570</v>
      </c>
      <c r="G54" s="59">
        <v>155231</v>
      </c>
      <c r="H54" s="60">
        <v>288088</v>
      </c>
      <c r="I54" s="60">
        <v>135820</v>
      </c>
      <c r="J54" s="60">
        <v>152268</v>
      </c>
      <c r="K54" s="61">
        <v>104.8</v>
      </c>
      <c r="L54" s="61">
        <v>107.9</v>
      </c>
      <c r="M54" s="61">
        <v>101.9</v>
      </c>
      <c r="N54" s="62">
        <v>14.67</v>
      </c>
      <c r="O54" s="63">
        <v>20572.7</v>
      </c>
      <c r="P54" s="63">
        <v>19637.900000000001</v>
      </c>
    </row>
    <row r="55" spans="1:16">
      <c r="A55" s="104"/>
      <c r="B55" s="104"/>
      <c r="C55" s="50" t="s">
        <v>191</v>
      </c>
      <c r="D55" s="51"/>
      <c r="E55" s="68">
        <v>722027</v>
      </c>
      <c r="F55" s="52">
        <v>371384</v>
      </c>
      <c r="G55" s="52">
        <v>350643</v>
      </c>
      <c r="H55" s="53">
        <v>748081</v>
      </c>
      <c r="I55" s="53">
        <v>372464</v>
      </c>
      <c r="J55" s="53">
        <v>375617</v>
      </c>
      <c r="K55" s="54">
        <v>96.5</v>
      </c>
      <c r="L55" s="54">
        <v>99.7</v>
      </c>
      <c r="M55" s="54">
        <v>93.4</v>
      </c>
      <c r="N55" s="55">
        <v>61.86</v>
      </c>
      <c r="O55" s="56">
        <v>11672</v>
      </c>
      <c r="P55" s="56">
        <v>12093.1</v>
      </c>
    </row>
    <row r="56" spans="1:16">
      <c r="C56" s="57" t="s">
        <v>192</v>
      </c>
      <c r="D56" s="58"/>
      <c r="E56" s="69">
        <v>854838</v>
      </c>
      <c r="F56" s="59">
        <v>393786</v>
      </c>
      <c r="G56" s="59">
        <v>461052</v>
      </c>
      <c r="H56" s="60">
        <v>943664</v>
      </c>
      <c r="I56" s="60">
        <v>445592</v>
      </c>
      <c r="J56" s="60">
        <v>498072</v>
      </c>
      <c r="K56" s="61">
        <v>90.6</v>
      </c>
      <c r="L56" s="61">
        <v>88.4</v>
      </c>
      <c r="M56" s="61">
        <v>92.6</v>
      </c>
      <c r="N56" s="62">
        <v>58.05</v>
      </c>
      <c r="O56" s="63">
        <v>14725.9</v>
      </c>
      <c r="P56" s="63">
        <v>16256.1</v>
      </c>
    </row>
    <row r="57" spans="1:16">
      <c r="C57" s="57" t="s">
        <v>193</v>
      </c>
      <c r="D57" s="58"/>
      <c r="E57" s="69">
        <v>551344</v>
      </c>
      <c r="F57" s="59">
        <v>286429</v>
      </c>
      <c r="G57" s="59">
        <v>264915</v>
      </c>
      <c r="H57" s="60">
        <v>243883</v>
      </c>
      <c r="I57" s="60">
        <v>117907</v>
      </c>
      <c r="J57" s="60">
        <v>125976</v>
      </c>
      <c r="K57" s="61">
        <v>226.1</v>
      </c>
      <c r="L57" s="61">
        <v>242.9</v>
      </c>
      <c r="M57" s="61">
        <v>210.3</v>
      </c>
      <c r="N57" s="62">
        <v>15.11</v>
      </c>
      <c r="O57" s="63">
        <v>36488.699999999997</v>
      </c>
      <c r="P57" s="63">
        <v>16140.5</v>
      </c>
    </row>
    <row r="58" spans="1:16">
      <c r="C58" s="57" t="s">
        <v>194</v>
      </c>
      <c r="D58" s="58"/>
      <c r="E58" s="69">
        <v>325767</v>
      </c>
      <c r="F58" s="59">
        <v>164067</v>
      </c>
      <c r="G58" s="59">
        <v>161700</v>
      </c>
      <c r="H58" s="60">
        <v>344880</v>
      </c>
      <c r="I58" s="60">
        <v>172525</v>
      </c>
      <c r="J58" s="60">
        <v>172355</v>
      </c>
      <c r="K58" s="61">
        <v>94.5</v>
      </c>
      <c r="L58" s="61">
        <v>95.1</v>
      </c>
      <c r="M58" s="61">
        <v>93.8</v>
      </c>
      <c r="N58" s="62">
        <v>15.59</v>
      </c>
      <c r="O58" s="63">
        <v>20895.900000000001</v>
      </c>
      <c r="P58" s="63">
        <v>22121.9</v>
      </c>
    </row>
    <row r="59" spans="1:16">
      <c r="C59" s="57" t="s">
        <v>195</v>
      </c>
      <c r="D59" s="58"/>
      <c r="E59" s="69">
        <v>498067</v>
      </c>
      <c r="F59" s="59">
        <v>233114</v>
      </c>
      <c r="G59" s="59">
        <v>264953</v>
      </c>
      <c r="H59" s="60">
        <v>591108</v>
      </c>
      <c r="I59" s="60">
        <v>284301</v>
      </c>
      <c r="J59" s="60">
        <v>306807</v>
      </c>
      <c r="K59" s="61">
        <v>84.3</v>
      </c>
      <c r="L59" s="61">
        <v>82</v>
      </c>
      <c r="M59" s="61">
        <v>86.4</v>
      </c>
      <c r="N59" s="62">
        <v>34.06</v>
      </c>
      <c r="O59" s="63">
        <v>14623.2</v>
      </c>
      <c r="P59" s="63">
        <v>17354.900000000001</v>
      </c>
    </row>
    <row r="60" spans="1:16">
      <c r="A60" s="104"/>
      <c r="B60" s="104"/>
      <c r="C60" s="50" t="s">
        <v>196</v>
      </c>
      <c r="D60" s="51"/>
      <c r="E60" s="68">
        <v>412070</v>
      </c>
      <c r="F60" s="52">
        <v>209012</v>
      </c>
      <c r="G60" s="52">
        <v>203058</v>
      </c>
      <c r="H60" s="53">
        <v>301599</v>
      </c>
      <c r="I60" s="53">
        <v>151020</v>
      </c>
      <c r="J60" s="53">
        <v>150579</v>
      </c>
      <c r="K60" s="54">
        <v>136.6</v>
      </c>
      <c r="L60" s="54">
        <v>138.4</v>
      </c>
      <c r="M60" s="54">
        <v>134.9</v>
      </c>
      <c r="N60" s="55">
        <v>13.01</v>
      </c>
      <c r="O60" s="56">
        <v>31673.3</v>
      </c>
      <c r="P60" s="56">
        <v>23182.1</v>
      </c>
    </row>
    <row r="61" spans="1:16">
      <c r="C61" s="57" t="s">
        <v>197</v>
      </c>
      <c r="D61" s="58"/>
      <c r="E61" s="69">
        <v>332018</v>
      </c>
      <c r="F61" s="59">
        <v>165977</v>
      </c>
      <c r="G61" s="59">
        <v>166041</v>
      </c>
      <c r="H61" s="60">
        <v>355213</v>
      </c>
      <c r="I61" s="60">
        <v>176289</v>
      </c>
      <c r="J61" s="60">
        <v>178924</v>
      </c>
      <c r="K61" s="61">
        <v>93.5</v>
      </c>
      <c r="L61" s="61">
        <v>94.2</v>
      </c>
      <c r="M61" s="61">
        <v>92.8</v>
      </c>
      <c r="N61" s="62">
        <v>20.61</v>
      </c>
      <c r="O61" s="63">
        <v>16109.6</v>
      </c>
      <c r="P61" s="63">
        <v>17235</v>
      </c>
    </row>
    <row r="62" spans="1:16">
      <c r="C62" s="57" t="s">
        <v>198</v>
      </c>
      <c r="D62" s="58"/>
      <c r="E62" s="69">
        <v>193640</v>
      </c>
      <c r="F62" s="59">
        <v>97876</v>
      </c>
      <c r="G62" s="59">
        <v>95764</v>
      </c>
      <c r="H62" s="60">
        <v>217475</v>
      </c>
      <c r="I62" s="60">
        <v>107683</v>
      </c>
      <c r="J62" s="60">
        <v>109792</v>
      </c>
      <c r="K62" s="61">
        <v>89</v>
      </c>
      <c r="L62" s="61">
        <v>90.9</v>
      </c>
      <c r="M62" s="61">
        <v>87.2</v>
      </c>
      <c r="N62" s="62">
        <v>10.16</v>
      </c>
      <c r="O62" s="63">
        <v>19059.099999999999</v>
      </c>
      <c r="P62" s="63">
        <v>21405</v>
      </c>
    </row>
    <row r="63" spans="1:16">
      <c r="C63" s="57" t="s">
        <v>199</v>
      </c>
      <c r="D63" s="58"/>
      <c r="E63" s="69">
        <v>523358</v>
      </c>
      <c r="F63" s="59">
        <v>254548</v>
      </c>
      <c r="G63" s="59">
        <v>268810</v>
      </c>
      <c r="H63" s="60">
        <v>584483</v>
      </c>
      <c r="I63" s="60">
        <v>286179</v>
      </c>
      <c r="J63" s="60">
        <v>298304</v>
      </c>
      <c r="K63" s="61">
        <v>89.5</v>
      </c>
      <c r="L63" s="61">
        <v>88.9</v>
      </c>
      <c r="M63" s="61">
        <v>90.1</v>
      </c>
      <c r="N63" s="62">
        <v>32.22</v>
      </c>
      <c r="O63" s="63">
        <v>16243.3</v>
      </c>
      <c r="P63" s="63">
        <v>18140.400000000001</v>
      </c>
    </row>
    <row r="64" spans="1:16">
      <c r="C64" s="57" t="s">
        <v>200</v>
      </c>
      <c r="D64" s="58"/>
      <c r="E64" s="69">
        <v>601359</v>
      </c>
      <c r="F64" s="59">
        <v>278413</v>
      </c>
      <c r="G64" s="59">
        <v>322946</v>
      </c>
      <c r="H64" s="60">
        <v>752608</v>
      </c>
      <c r="I64" s="60">
        <v>361770</v>
      </c>
      <c r="J64" s="60">
        <v>390838</v>
      </c>
      <c r="K64" s="61">
        <v>79.900000000000006</v>
      </c>
      <c r="L64" s="61">
        <v>77</v>
      </c>
      <c r="M64" s="61">
        <v>82.6</v>
      </c>
      <c r="N64" s="62">
        <v>48.08</v>
      </c>
      <c r="O64" s="63">
        <v>12507.5</v>
      </c>
      <c r="P64" s="63">
        <v>15653.2</v>
      </c>
    </row>
    <row r="65" spans="1:16">
      <c r="A65" s="104"/>
      <c r="B65" s="104"/>
      <c r="C65" s="50" t="s">
        <v>201</v>
      </c>
      <c r="D65" s="51"/>
      <c r="E65" s="68">
        <v>619375</v>
      </c>
      <c r="F65" s="52">
        <v>307042</v>
      </c>
      <c r="G65" s="52">
        <v>312333</v>
      </c>
      <c r="H65" s="53">
        <v>695043</v>
      </c>
      <c r="I65" s="53">
        <v>347408</v>
      </c>
      <c r="J65" s="53">
        <v>347635</v>
      </c>
      <c r="K65" s="54">
        <v>89.1</v>
      </c>
      <c r="L65" s="54">
        <v>88.4</v>
      </c>
      <c r="M65" s="54">
        <v>89.8</v>
      </c>
      <c r="N65" s="55">
        <v>53.25</v>
      </c>
      <c r="O65" s="56">
        <v>11631.5</v>
      </c>
      <c r="P65" s="56">
        <v>13052.5</v>
      </c>
    </row>
    <row r="66" spans="1:16">
      <c r="C66" s="57" t="s">
        <v>202</v>
      </c>
      <c r="D66" s="58"/>
      <c r="E66" s="69">
        <v>376832</v>
      </c>
      <c r="F66" s="59">
        <v>181916</v>
      </c>
      <c r="G66" s="59">
        <v>194916</v>
      </c>
      <c r="H66" s="60">
        <v>453093</v>
      </c>
      <c r="I66" s="60">
        <v>225758</v>
      </c>
      <c r="J66" s="60">
        <v>227335</v>
      </c>
      <c r="K66" s="61">
        <v>83.2</v>
      </c>
      <c r="L66" s="61">
        <v>80.599999999999994</v>
      </c>
      <c r="M66" s="61">
        <v>85.7</v>
      </c>
      <c r="N66" s="62">
        <v>34.799999999999997</v>
      </c>
      <c r="O66" s="63">
        <v>10828.5</v>
      </c>
      <c r="P66" s="63">
        <v>13019.9</v>
      </c>
    </row>
    <row r="67" spans="1:16">
      <c r="C67" s="57" t="s">
        <v>203</v>
      </c>
      <c r="D67" s="58"/>
      <c r="E67" s="69">
        <v>571717</v>
      </c>
      <c r="F67" s="59">
        <v>277444</v>
      </c>
      <c r="G67" s="59">
        <v>294273</v>
      </c>
      <c r="H67" s="60">
        <v>697932</v>
      </c>
      <c r="I67" s="60">
        <v>351327</v>
      </c>
      <c r="J67" s="60">
        <v>346605</v>
      </c>
      <c r="K67" s="61">
        <v>81.900000000000006</v>
      </c>
      <c r="L67" s="61">
        <v>79</v>
      </c>
      <c r="M67" s="61">
        <v>84.9</v>
      </c>
      <c r="N67" s="62">
        <v>49.9</v>
      </c>
      <c r="O67" s="63">
        <v>11457.3</v>
      </c>
      <c r="P67" s="63">
        <v>13986.6</v>
      </c>
    </row>
    <row r="68" spans="1:16">
      <c r="A68" s="65" t="s">
        <v>204</v>
      </c>
      <c r="B68" s="65"/>
      <c r="C68" s="64"/>
      <c r="E68" s="64"/>
      <c r="F68" s="64"/>
      <c r="G68" s="64"/>
      <c r="H68" s="64"/>
      <c r="I68" s="64"/>
      <c r="J68" s="64"/>
      <c r="K68" s="64"/>
      <c r="L68" s="64"/>
      <c r="M68" s="64"/>
      <c r="N68" s="66"/>
      <c r="O68" s="67"/>
      <c r="P68" s="67"/>
    </row>
    <row r="69" spans="1:16">
      <c r="A69" s="65" t="s">
        <v>205</v>
      </c>
      <c r="B69" s="65"/>
    </row>
    <row r="71" spans="1:16" ht="14.25">
      <c r="A71" s="38" t="s">
        <v>261</v>
      </c>
    </row>
    <row r="72" spans="1:16" ht="14.25">
      <c r="A72" s="40" t="s">
        <v>326</v>
      </c>
    </row>
    <row r="74" spans="1:16">
      <c r="A74" s="100" t="s">
        <v>327</v>
      </c>
      <c r="B74" s="99"/>
      <c r="C74" s="99"/>
      <c r="D74" s="99"/>
      <c r="E74" s="170"/>
      <c r="F74" s="99"/>
      <c r="G74" s="99"/>
      <c r="H74" s="99"/>
      <c r="I74" s="170"/>
      <c r="J74" s="99"/>
      <c r="K74" s="99"/>
      <c r="L74" s="99"/>
    </row>
    <row r="75" spans="1:16" ht="14.25">
      <c r="A75" s="288" t="s">
        <v>256</v>
      </c>
      <c r="B75" s="288"/>
      <c r="C75" s="288"/>
      <c r="D75" s="288"/>
      <c r="E75" s="288"/>
      <c r="F75" s="288"/>
      <c r="G75" s="288"/>
      <c r="H75" s="288"/>
      <c r="I75" s="288"/>
      <c r="J75" s="288"/>
      <c r="K75" s="288"/>
      <c r="L75" s="288"/>
    </row>
    <row r="76" spans="1:16" ht="15">
      <c r="A76" s="128"/>
      <c r="B76" s="127"/>
      <c r="C76" s="127"/>
      <c r="D76" s="127"/>
      <c r="E76" s="129"/>
      <c r="F76" s="129"/>
      <c r="G76" s="129"/>
      <c r="H76" s="129"/>
      <c r="I76" s="122"/>
      <c r="J76" s="127"/>
      <c r="K76" s="127"/>
      <c r="L76" s="127"/>
    </row>
    <row r="77" spans="1:16" ht="14.25" thickBot="1">
      <c r="A77" s="130"/>
      <c r="B77" s="122"/>
      <c r="C77" s="122"/>
      <c r="D77" s="131"/>
      <c r="E77" s="109"/>
      <c r="F77" s="132"/>
      <c r="G77" s="132"/>
      <c r="H77" s="132"/>
      <c r="I77" s="109"/>
      <c r="J77" s="122"/>
      <c r="K77" s="122"/>
      <c r="L77" s="130" t="s">
        <v>275</v>
      </c>
    </row>
    <row r="78" spans="1:16" ht="14.25" thickTop="1">
      <c r="A78" s="225" t="s">
        <v>257</v>
      </c>
      <c r="B78" s="225"/>
      <c r="C78" s="226"/>
      <c r="D78" s="229" t="s">
        <v>276</v>
      </c>
      <c r="E78" s="230"/>
      <c r="F78" s="231"/>
      <c r="G78" s="229" t="s">
        <v>277</v>
      </c>
      <c r="H78" s="230"/>
      <c r="I78" s="231"/>
      <c r="J78" s="229" t="s">
        <v>278</v>
      </c>
      <c r="K78" s="230"/>
      <c r="L78" s="230"/>
    </row>
    <row r="79" spans="1:16">
      <c r="A79" s="227"/>
      <c r="B79" s="227"/>
      <c r="C79" s="228"/>
      <c r="D79" s="133" t="s">
        <v>279</v>
      </c>
      <c r="E79" s="133" t="s">
        <v>280</v>
      </c>
      <c r="F79" s="133" t="s">
        <v>281</v>
      </c>
      <c r="G79" s="133" t="s">
        <v>279</v>
      </c>
      <c r="H79" s="133" t="s">
        <v>280</v>
      </c>
      <c r="I79" s="133" t="s">
        <v>281</v>
      </c>
      <c r="J79" s="133" t="s">
        <v>279</v>
      </c>
      <c r="K79" s="133" t="s">
        <v>280</v>
      </c>
      <c r="L79" s="133" t="s">
        <v>281</v>
      </c>
    </row>
    <row r="80" spans="1:16">
      <c r="A80" s="134" t="s">
        <v>258</v>
      </c>
      <c r="B80" s="134"/>
      <c r="C80" s="122"/>
      <c r="D80" s="173">
        <v>1521973</v>
      </c>
      <c r="E80" s="174">
        <v>778959</v>
      </c>
      <c r="F80" s="174">
        <v>743014</v>
      </c>
      <c r="G80" s="174">
        <v>9332116</v>
      </c>
      <c r="H80" s="174">
        <v>4731145</v>
      </c>
      <c r="I80" s="174">
        <v>4600971</v>
      </c>
      <c r="J80" s="174">
        <v>3148445</v>
      </c>
      <c r="K80" s="174">
        <v>1365868</v>
      </c>
      <c r="L80" s="174">
        <v>1782577</v>
      </c>
    </row>
    <row r="81" spans="1:20" ht="40.5">
      <c r="A81" s="122" t="s">
        <v>259</v>
      </c>
      <c r="B81" s="122"/>
      <c r="C81" s="122"/>
      <c r="D81" s="171">
        <v>1036147</v>
      </c>
      <c r="E81" s="172">
        <v>529660</v>
      </c>
      <c r="F81" s="172">
        <v>506487</v>
      </c>
      <c r="G81" s="172">
        <v>6648960</v>
      </c>
      <c r="H81" s="172">
        <v>3359097</v>
      </c>
      <c r="I81" s="172">
        <v>3289863</v>
      </c>
      <c r="J81" s="172">
        <v>2045445</v>
      </c>
      <c r="K81" s="172">
        <v>883702</v>
      </c>
      <c r="L81" s="172">
        <v>1161743</v>
      </c>
      <c r="N81" s="101" t="s">
        <v>294</v>
      </c>
      <c r="O81" s="161" t="s">
        <v>282</v>
      </c>
      <c r="P81" s="161" t="s">
        <v>298</v>
      </c>
      <c r="Q81" s="161" t="s">
        <v>283</v>
      </c>
      <c r="R81" s="161" t="s">
        <v>300</v>
      </c>
      <c r="S81" s="161" t="s">
        <v>284</v>
      </c>
      <c r="T81" s="161" t="s">
        <v>299</v>
      </c>
    </row>
    <row r="82" spans="1:20">
      <c r="A82" s="122"/>
      <c r="B82" s="122"/>
      <c r="C82" s="114" t="s">
        <v>137</v>
      </c>
      <c r="D82" s="136">
        <v>9083</v>
      </c>
      <c r="E82" s="135">
        <v>4624</v>
      </c>
      <c r="F82" s="135">
        <v>4459</v>
      </c>
      <c r="G82" s="137">
        <v>48229</v>
      </c>
      <c r="H82" s="135">
        <v>24933</v>
      </c>
      <c r="I82" s="135">
        <v>23296</v>
      </c>
      <c r="J82" s="137">
        <v>11523</v>
      </c>
      <c r="K82" s="135">
        <v>4945</v>
      </c>
      <c r="L82" s="135">
        <v>6578</v>
      </c>
      <c r="N82" s="139">
        <f>D82+G82+J82</f>
        <v>68835</v>
      </c>
      <c r="O82" s="138">
        <v>9196</v>
      </c>
      <c r="P82" s="160">
        <f>O82/N82*100</f>
        <v>13.359482821239196</v>
      </c>
      <c r="Q82" s="159">
        <v>48100</v>
      </c>
      <c r="R82" s="160">
        <f>Q82/N82*100</f>
        <v>69.877242681775272</v>
      </c>
      <c r="S82" s="159">
        <v>11459</v>
      </c>
      <c r="T82" s="160">
        <f>S82/N82*100</f>
        <v>16.64705455073727</v>
      </c>
    </row>
    <row r="83" spans="1:20">
      <c r="A83" s="122"/>
      <c r="B83" s="122"/>
      <c r="C83" s="114" t="s">
        <v>138</v>
      </c>
      <c r="D83" s="136">
        <v>25758</v>
      </c>
      <c r="E83" s="135">
        <v>13015</v>
      </c>
      <c r="F83" s="135">
        <v>12743</v>
      </c>
      <c r="G83" s="137">
        <v>134957</v>
      </c>
      <c r="H83" s="135">
        <v>65330</v>
      </c>
      <c r="I83" s="135">
        <v>69627</v>
      </c>
      <c r="J83" s="137">
        <v>26689</v>
      </c>
      <c r="K83" s="135">
        <v>11272</v>
      </c>
      <c r="L83" s="135">
        <v>15417</v>
      </c>
      <c r="N83" s="139">
        <f t="shared" ref="N83:N104" si="0">D83+G83+J83</f>
        <v>187404</v>
      </c>
      <c r="O83" s="138">
        <v>23931</v>
      </c>
      <c r="P83" s="160">
        <f t="shared" ref="P83:P104" si="1">O83/N83*100</f>
        <v>12.769738105910225</v>
      </c>
      <c r="Q83" s="159">
        <v>127020</v>
      </c>
      <c r="R83" s="160">
        <f t="shared" ref="R83:R104" si="2">Q83/N83*100</f>
        <v>67.77870269578024</v>
      </c>
      <c r="S83" s="159">
        <v>25884</v>
      </c>
      <c r="T83" s="160">
        <f t="shared" ref="T83:T104" si="3">S83/N83*100</f>
        <v>13.811871678299289</v>
      </c>
    </row>
    <row r="84" spans="1:20">
      <c r="A84" s="122"/>
      <c r="B84" s="122"/>
      <c r="C84" s="114" t="s">
        <v>139</v>
      </c>
      <c r="D84" s="136">
        <v>35982</v>
      </c>
      <c r="E84" s="135">
        <v>18248</v>
      </c>
      <c r="F84" s="135">
        <v>17734</v>
      </c>
      <c r="G84" s="137">
        <v>185852</v>
      </c>
      <c r="H84" s="135">
        <v>88837</v>
      </c>
      <c r="I84" s="135">
        <v>97015</v>
      </c>
      <c r="J84" s="137">
        <v>45946</v>
      </c>
      <c r="K84" s="135">
        <v>18977</v>
      </c>
      <c r="L84" s="135">
        <v>26969</v>
      </c>
      <c r="N84" s="139">
        <f t="shared" si="0"/>
        <v>267780</v>
      </c>
      <c r="O84" s="138">
        <v>36142</v>
      </c>
      <c r="P84" s="160">
        <f t="shared" si="1"/>
        <v>13.496900440660243</v>
      </c>
      <c r="Q84" s="159">
        <v>184858</v>
      </c>
      <c r="R84" s="160">
        <f t="shared" si="2"/>
        <v>69.03353499141086</v>
      </c>
      <c r="S84" s="159">
        <v>45306</v>
      </c>
      <c r="T84" s="160">
        <f t="shared" si="3"/>
        <v>16.919112704458882</v>
      </c>
    </row>
    <row r="85" spans="1:20">
      <c r="A85" s="122"/>
      <c r="B85" s="122"/>
      <c r="C85" s="114" t="s">
        <v>140</v>
      </c>
      <c r="D85" s="136">
        <v>29641</v>
      </c>
      <c r="E85" s="135">
        <v>15121</v>
      </c>
      <c r="F85" s="135">
        <v>14520</v>
      </c>
      <c r="G85" s="137">
        <v>256369</v>
      </c>
      <c r="H85" s="135">
        <v>133408</v>
      </c>
      <c r="I85" s="135">
        <v>122961</v>
      </c>
      <c r="J85" s="137">
        <v>66707</v>
      </c>
      <c r="K85" s="135">
        <v>28841</v>
      </c>
      <c r="L85" s="135">
        <v>37866</v>
      </c>
      <c r="N85" s="139">
        <f t="shared" si="0"/>
        <v>352717</v>
      </c>
      <c r="O85" s="138">
        <v>30167</v>
      </c>
      <c r="P85" s="160">
        <f t="shared" si="1"/>
        <v>8.5527490877955987</v>
      </c>
      <c r="Q85" s="159">
        <v>252206</v>
      </c>
      <c r="R85" s="160">
        <f t="shared" si="2"/>
        <v>71.503783486477829</v>
      </c>
      <c r="S85" s="159">
        <v>66853</v>
      </c>
      <c r="T85" s="160">
        <f t="shared" si="3"/>
        <v>18.953722105824216</v>
      </c>
    </row>
    <row r="86" spans="1:20">
      <c r="A86" s="122"/>
      <c r="B86" s="122"/>
      <c r="C86" s="114" t="s">
        <v>141</v>
      </c>
      <c r="D86" s="136">
        <v>29652</v>
      </c>
      <c r="E86" s="135">
        <v>15109</v>
      </c>
      <c r="F86" s="135">
        <v>14543</v>
      </c>
      <c r="G86" s="137">
        <v>161908</v>
      </c>
      <c r="H86" s="135">
        <v>78566</v>
      </c>
      <c r="I86" s="135">
        <v>83342</v>
      </c>
      <c r="J86" s="137">
        <v>43785</v>
      </c>
      <c r="K86" s="135">
        <v>18344</v>
      </c>
      <c r="L86" s="135">
        <v>25441</v>
      </c>
      <c r="N86" s="139">
        <f t="shared" si="0"/>
        <v>235345</v>
      </c>
      <c r="O86" s="138">
        <v>29475</v>
      </c>
      <c r="P86" s="160">
        <f t="shared" si="1"/>
        <v>12.524166648962161</v>
      </c>
      <c r="Q86" s="159">
        <v>159000</v>
      </c>
      <c r="R86" s="160">
        <f t="shared" si="2"/>
        <v>67.560390065648306</v>
      </c>
      <c r="S86" s="159">
        <v>43702</v>
      </c>
      <c r="T86" s="160">
        <f t="shared" si="3"/>
        <v>18.569334381440015</v>
      </c>
    </row>
    <row r="87" spans="1:20">
      <c r="A87" s="122"/>
      <c r="B87" s="122"/>
      <c r="C87" s="114" t="s">
        <v>142</v>
      </c>
      <c r="D87" s="136">
        <v>17668</v>
      </c>
      <c r="E87" s="135">
        <v>8967</v>
      </c>
      <c r="F87" s="135">
        <v>8701</v>
      </c>
      <c r="G87" s="137">
        <v>153953</v>
      </c>
      <c r="H87" s="135">
        <v>80667</v>
      </c>
      <c r="I87" s="135">
        <v>73286</v>
      </c>
      <c r="J87" s="137">
        <v>44463</v>
      </c>
      <c r="K87" s="135">
        <v>20313</v>
      </c>
      <c r="L87" s="135">
        <v>24150</v>
      </c>
      <c r="N87" s="139">
        <f t="shared" si="0"/>
        <v>216084</v>
      </c>
      <c r="O87" s="138">
        <v>17663</v>
      </c>
      <c r="P87" s="160">
        <f t="shared" si="1"/>
        <v>8.1741359841543098</v>
      </c>
      <c r="Q87" s="159">
        <v>149971</v>
      </c>
      <c r="R87" s="160">
        <f t="shared" si="2"/>
        <v>69.404028063160624</v>
      </c>
      <c r="S87" s="159">
        <v>44754</v>
      </c>
      <c r="T87" s="160">
        <f t="shared" si="3"/>
        <v>20.711390014994169</v>
      </c>
    </row>
    <row r="88" spans="1:20">
      <c r="A88" s="122"/>
      <c r="B88" s="122"/>
      <c r="C88" s="114" t="s">
        <v>143</v>
      </c>
      <c r="D88" s="136">
        <v>27202</v>
      </c>
      <c r="E88" s="135">
        <v>13904</v>
      </c>
      <c r="F88" s="135">
        <v>13298</v>
      </c>
      <c r="G88" s="137">
        <v>200796</v>
      </c>
      <c r="H88" s="135">
        <v>101550</v>
      </c>
      <c r="I88" s="135">
        <v>99246</v>
      </c>
      <c r="J88" s="137">
        <v>59304</v>
      </c>
      <c r="K88" s="135">
        <v>25997</v>
      </c>
      <c r="L88" s="135">
        <v>33307</v>
      </c>
      <c r="N88" s="139">
        <f t="shared" si="0"/>
        <v>287302</v>
      </c>
      <c r="O88" s="138">
        <v>27565</v>
      </c>
      <c r="P88" s="160">
        <f t="shared" si="1"/>
        <v>9.5944337317526518</v>
      </c>
      <c r="Q88" s="159">
        <v>197166</v>
      </c>
      <c r="R88" s="160">
        <f t="shared" si="2"/>
        <v>68.626741199156299</v>
      </c>
      <c r="S88" s="159">
        <v>59824</v>
      </c>
      <c r="T88" s="160">
        <f t="shared" si="3"/>
        <v>20.8226883210002</v>
      </c>
    </row>
    <row r="89" spans="1:20">
      <c r="A89" s="122"/>
      <c r="B89" s="122"/>
      <c r="C89" s="114" t="s">
        <v>144</v>
      </c>
      <c r="D89" s="136">
        <v>64616</v>
      </c>
      <c r="E89" s="135">
        <v>33062</v>
      </c>
      <c r="F89" s="135">
        <v>31554</v>
      </c>
      <c r="G89" s="137">
        <v>364497</v>
      </c>
      <c r="H89" s="135">
        <v>183899</v>
      </c>
      <c r="I89" s="135">
        <v>180598</v>
      </c>
      <c r="J89" s="137">
        <v>112572</v>
      </c>
      <c r="K89" s="135">
        <v>48669</v>
      </c>
      <c r="L89" s="135">
        <v>63903</v>
      </c>
      <c r="N89" s="139">
        <f t="shared" si="0"/>
        <v>541685</v>
      </c>
      <c r="O89" s="138">
        <v>65775</v>
      </c>
      <c r="P89" s="160">
        <f t="shared" si="1"/>
        <v>12.142665940537398</v>
      </c>
      <c r="Q89" s="159">
        <v>360576</v>
      </c>
      <c r="R89" s="160">
        <f t="shared" si="2"/>
        <v>66.565623932728428</v>
      </c>
      <c r="S89" s="159">
        <v>112757</v>
      </c>
      <c r="T89" s="160">
        <f t="shared" si="3"/>
        <v>20.815972382473209</v>
      </c>
    </row>
    <row r="90" spans="1:20">
      <c r="A90" s="122"/>
      <c r="B90" s="122"/>
      <c r="C90" s="114" t="s">
        <v>145</v>
      </c>
      <c r="D90" s="136">
        <v>46827</v>
      </c>
      <c r="E90" s="135">
        <v>23885</v>
      </c>
      <c r="F90" s="135">
        <v>22942</v>
      </c>
      <c r="G90" s="137">
        <v>285117</v>
      </c>
      <c r="H90" s="135">
        <v>143773</v>
      </c>
      <c r="I90" s="135">
        <v>141344</v>
      </c>
      <c r="J90" s="137">
        <v>80842</v>
      </c>
      <c r="K90" s="135">
        <v>34587</v>
      </c>
      <c r="L90" s="135">
        <v>46255</v>
      </c>
      <c r="N90" s="139">
        <f t="shared" si="0"/>
        <v>412786</v>
      </c>
      <c r="O90" s="138">
        <v>47187</v>
      </c>
      <c r="P90" s="160">
        <f t="shared" si="1"/>
        <v>11.431346993357334</v>
      </c>
      <c r="Q90" s="159">
        <v>280104</v>
      </c>
      <c r="R90" s="160">
        <f t="shared" si="2"/>
        <v>67.85695251292438</v>
      </c>
      <c r="S90" s="159">
        <v>80989</v>
      </c>
      <c r="T90" s="160">
        <f t="shared" si="3"/>
        <v>19.620093704728358</v>
      </c>
    </row>
    <row r="91" spans="1:20">
      <c r="A91" s="122"/>
      <c r="B91" s="122"/>
      <c r="C91" s="114" t="s">
        <v>146</v>
      </c>
      <c r="D91" s="136">
        <v>30327</v>
      </c>
      <c r="E91" s="135">
        <v>15700</v>
      </c>
      <c r="F91" s="135">
        <v>14627</v>
      </c>
      <c r="G91" s="137">
        <v>195750</v>
      </c>
      <c r="H91" s="135">
        <v>94075</v>
      </c>
      <c r="I91" s="135">
        <v>101675</v>
      </c>
      <c r="J91" s="137">
        <v>55323</v>
      </c>
      <c r="K91" s="135">
        <v>22985</v>
      </c>
      <c r="L91" s="135">
        <v>32338</v>
      </c>
      <c r="N91" s="139">
        <f t="shared" si="0"/>
        <v>281400</v>
      </c>
      <c r="O91" s="138">
        <v>30548</v>
      </c>
      <c r="P91" s="160">
        <f t="shared" si="1"/>
        <v>10.855721393034825</v>
      </c>
      <c r="Q91" s="159">
        <v>193741</v>
      </c>
      <c r="R91" s="160">
        <f t="shared" si="2"/>
        <v>68.848969438521678</v>
      </c>
      <c r="S91" s="159">
        <v>55231</v>
      </c>
      <c r="T91" s="160">
        <f t="shared" si="3"/>
        <v>19.6272210376688</v>
      </c>
    </row>
    <row r="92" spans="1:20">
      <c r="A92" s="122"/>
      <c r="B92" s="122"/>
      <c r="C92" s="114" t="s">
        <v>147</v>
      </c>
      <c r="D92" s="136">
        <v>74263</v>
      </c>
      <c r="E92" s="135">
        <v>38111</v>
      </c>
      <c r="F92" s="135">
        <v>36152</v>
      </c>
      <c r="G92" s="137">
        <v>502189</v>
      </c>
      <c r="H92" s="135">
        <v>257854</v>
      </c>
      <c r="I92" s="135">
        <v>244335</v>
      </c>
      <c r="J92" s="137">
        <v>164067</v>
      </c>
      <c r="K92" s="135">
        <v>72413</v>
      </c>
      <c r="L92" s="135">
        <v>91654</v>
      </c>
      <c r="N92" s="139">
        <f t="shared" si="0"/>
        <v>740519</v>
      </c>
      <c r="O92" s="138">
        <v>75472</v>
      </c>
      <c r="P92" s="160">
        <f t="shared" si="1"/>
        <v>10.191770906620896</v>
      </c>
      <c r="Q92" s="159">
        <v>493790</v>
      </c>
      <c r="R92" s="160">
        <f t="shared" si="2"/>
        <v>66.681611140294848</v>
      </c>
      <c r="S92" s="159">
        <v>164372</v>
      </c>
      <c r="T92" s="160">
        <f t="shared" si="3"/>
        <v>22.196864631427417</v>
      </c>
    </row>
    <row r="93" spans="1:20">
      <c r="A93" s="122"/>
      <c r="B93" s="122"/>
      <c r="C93" s="114" t="s">
        <v>148</v>
      </c>
      <c r="D93" s="136">
        <v>103436</v>
      </c>
      <c r="E93" s="135">
        <v>52862</v>
      </c>
      <c r="F93" s="135">
        <v>50574</v>
      </c>
      <c r="G93" s="137">
        <v>629686</v>
      </c>
      <c r="H93" s="135">
        <v>303992</v>
      </c>
      <c r="I93" s="135">
        <v>325694</v>
      </c>
      <c r="J93" s="137">
        <v>190088</v>
      </c>
      <c r="K93" s="135">
        <v>80051</v>
      </c>
      <c r="L93" s="135">
        <v>110037</v>
      </c>
      <c r="N93" s="139">
        <f t="shared" si="0"/>
        <v>923210</v>
      </c>
      <c r="O93" s="138">
        <v>104936</v>
      </c>
      <c r="P93" s="160">
        <f t="shared" si="1"/>
        <v>11.366428006629043</v>
      </c>
      <c r="Q93" s="159">
        <v>625038</v>
      </c>
      <c r="R93" s="160">
        <f t="shared" si="2"/>
        <v>67.702689528926243</v>
      </c>
      <c r="S93" s="159">
        <v>188167</v>
      </c>
      <c r="T93" s="160">
        <f t="shared" si="3"/>
        <v>20.381819954289924</v>
      </c>
    </row>
    <row r="94" spans="1:20">
      <c r="A94" s="122"/>
      <c r="B94" s="122"/>
      <c r="C94" s="114" t="s">
        <v>149</v>
      </c>
      <c r="D94" s="136">
        <v>23379</v>
      </c>
      <c r="E94" s="135">
        <v>11721</v>
      </c>
      <c r="F94" s="135">
        <v>11658</v>
      </c>
      <c r="G94" s="137">
        <v>164817</v>
      </c>
      <c r="H94" s="135">
        <v>81353</v>
      </c>
      <c r="I94" s="135">
        <v>83464</v>
      </c>
      <c r="J94" s="137">
        <v>43206</v>
      </c>
      <c r="K94" s="135">
        <v>17944</v>
      </c>
      <c r="L94" s="135">
        <v>25262</v>
      </c>
      <c r="N94" s="139">
        <f t="shared" si="0"/>
        <v>231402</v>
      </c>
      <c r="O94" s="138">
        <v>23672</v>
      </c>
      <c r="P94" s="160">
        <f t="shared" si="1"/>
        <v>10.229816509796803</v>
      </c>
      <c r="Q94" s="159">
        <v>163816</v>
      </c>
      <c r="R94" s="160">
        <f t="shared" si="2"/>
        <v>70.79281942247691</v>
      </c>
      <c r="S94" s="159">
        <v>43121</v>
      </c>
      <c r="T94" s="160">
        <f t="shared" si="3"/>
        <v>18.634670400428689</v>
      </c>
    </row>
    <row r="95" spans="1:20">
      <c r="A95" s="122"/>
      <c r="B95" s="122"/>
      <c r="C95" s="114" t="s">
        <v>150</v>
      </c>
      <c r="D95" s="136">
        <v>30070</v>
      </c>
      <c r="E95" s="135">
        <v>15434</v>
      </c>
      <c r="F95" s="135">
        <v>14636</v>
      </c>
      <c r="G95" s="137">
        <v>244516</v>
      </c>
      <c r="H95" s="135">
        <v>128816</v>
      </c>
      <c r="I95" s="135">
        <v>115700</v>
      </c>
      <c r="J95" s="137">
        <v>66736</v>
      </c>
      <c r="K95" s="135">
        <v>28471</v>
      </c>
      <c r="L95" s="135">
        <v>38265</v>
      </c>
      <c r="N95" s="139">
        <f t="shared" si="0"/>
        <v>341322</v>
      </c>
      <c r="O95" s="138">
        <v>30197</v>
      </c>
      <c r="P95" s="160">
        <f t="shared" si="1"/>
        <v>8.8470710941574229</v>
      </c>
      <c r="Q95" s="159">
        <v>240206</v>
      </c>
      <c r="R95" s="160">
        <f t="shared" si="2"/>
        <v>70.375188238671981</v>
      </c>
      <c r="S95" s="159">
        <v>66974</v>
      </c>
      <c r="T95" s="160">
        <f t="shared" si="3"/>
        <v>19.621940572245563</v>
      </c>
    </row>
    <row r="96" spans="1:20">
      <c r="A96" s="122"/>
      <c r="B96" s="122"/>
      <c r="C96" s="114" t="s">
        <v>151</v>
      </c>
      <c r="D96" s="136">
        <v>59182</v>
      </c>
      <c r="E96" s="135">
        <v>30148</v>
      </c>
      <c r="F96" s="135">
        <v>29034</v>
      </c>
      <c r="G96" s="137">
        <v>397156</v>
      </c>
      <c r="H96" s="135">
        <v>196551</v>
      </c>
      <c r="I96" s="135">
        <v>200605</v>
      </c>
      <c r="J96" s="137">
        <v>120809</v>
      </c>
      <c r="K96" s="135">
        <v>51111</v>
      </c>
      <c r="L96" s="135">
        <v>69698</v>
      </c>
      <c r="N96" s="139">
        <f t="shared" si="0"/>
        <v>577147</v>
      </c>
      <c r="O96" s="138">
        <v>59752</v>
      </c>
      <c r="P96" s="160">
        <f t="shared" si="1"/>
        <v>10.352994990877541</v>
      </c>
      <c r="Q96" s="159">
        <v>392656</v>
      </c>
      <c r="R96" s="160">
        <f t="shared" si="2"/>
        <v>68.033967082909555</v>
      </c>
      <c r="S96" s="159">
        <v>120435</v>
      </c>
      <c r="T96" s="160">
        <f t="shared" si="3"/>
        <v>20.867300705019691</v>
      </c>
    </row>
    <row r="97" spans="1:20">
      <c r="A97" s="122"/>
      <c r="B97" s="122"/>
      <c r="C97" s="114" t="s">
        <v>152</v>
      </c>
      <c r="D97" s="136">
        <v>25912</v>
      </c>
      <c r="E97" s="135">
        <v>13197</v>
      </c>
      <c r="F97" s="135">
        <v>12715</v>
      </c>
      <c r="G97" s="137">
        <v>212465</v>
      </c>
      <c r="H97" s="135">
        <v>110201</v>
      </c>
      <c r="I97" s="135">
        <v>102264</v>
      </c>
      <c r="J97" s="137">
        <v>56267</v>
      </c>
      <c r="K97" s="135">
        <v>24319</v>
      </c>
      <c r="L97" s="135">
        <v>31948</v>
      </c>
      <c r="N97" s="139">
        <f t="shared" si="0"/>
        <v>294644</v>
      </c>
      <c r="O97" s="138">
        <v>26095</v>
      </c>
      <c r="P97" s="160">
        <f t="shared" si="1"/>
        <v>8.8564504961920143</v>
      </c>
      <c r="Q97" s="159">
        <v>208947</v>
      </c>
      <c r="R97" s="160">
        <f t="shared" si="2"/>
        <v>70.915070390029996</v>
      </c>
      <c r="S97" s="159">
        <v>56608</v>
      </c>
      <c r="T97" s="160">
        <f t="shared" si="3"/>
        <v>19.212337600629915</v>
      </c>
    </row>
    <row r="98" spans="1:20">
      <c r="A98" s="122"/>
      <c r="B98" s="122"/>
      <c r="C98" s="114" t="s">
        <v>153</v>
      </c>
      <c r="D98" s="136">
        <v>36950</v>
      </c>
      <c r="E98" s="135">
        <v>18903</v>
      </c>
      <c r="F98" s="135">
        <v>18047</v>
      </c>
      <c r="G98" s="137">
        <v>241021</v>
      </c>
      <c r="H98" s="135">
        <v>124881</v>
      </c>
      <c r="I98" s="135">
        <v>116140</v>
      </c>
      <c r="J98" s="137">
        <v>84118</v>
      </c>
      <c r="K98" s="135">
        <v>36202</v>
      </c>
      <c r="L98" s="135">
        <v>47916</v>
      </c>
      <c r="N98" s="139">
        <f t="shared" si="0"/>
        <v>362089</v>
      </c>
      <c r="O98" s="138">
        <v>36816</v>
      </c>
      <c r="P98" s="160">
        <f t="shared" si="1"/>
        <v>10.167665960578754</v>
      </c>
      <c r="Q98" s="159">
        <v>236112</v>
      </c>
      <c r="R98" s="160">
        <f t="shared" si="2"/>
        <v>65.20827752292945</v>
      </c>
      <c r="S98" s="159">
        <v>84773</v>
      </c>
      <c r="T98" s="160">
        <f t="shared" si="3"/>
        <v>23.412199763041684</v>
      </c>
    </row>
    <row r="99" spans="1:20">
      <c r="A99" s="122"/>
      <c r="B99" s="122"/>
      <c r="C99" s="114" t="s">
        <v>154</v>
      </c>
      <c r="D99" s="136">
        <v>23413</v>
      </c>
      <c r="E99" s="135">
        <v>11961</v>
      </c>
      <c r="F99" s="135">
        <v>11452</v>
      </c>
      <c r="G99" s="137">
        <v>150042</v>
      </c>
      <c r="H99" s="135">
        <v>76997</v>
      </c>
      <c r="I99" s="135">
        <v>73045</v>
      </c>
      <c r="J99" s="137">
        <v>48823</v>
      </c>
      <c r="K99" s="135">
        <v>21581</v>
      </c>
      <c r="L99" s="135">
        <v>27242</v>
      </c>
      <c r="N99" s="139">
        <f t="shared" si="0"/>
        <v>222278</v>
      </c>
      <c r="O99" s="138">
        <v>23769</v>
      </c>
      <c r="P99" s="160">
        <f t="shared" si="1"/>
        <v>10.69336596514275</v>
      </c>
      <c r="Q99" s="159">
        <v>146370</v>
      </c>
      <c r="R99" s="160">
        <f t="shared" si="2"/>
        <v>65.849971657114054</v>
      </c>
      <c r="S99" s="159">
        <v>49129</v>
      </c>
      <c r="T99" s="160">
        <f t="shared" si="3"/>
        <v>22.102502271929744</v>
      </c>
    </row>
    <row r="100" spans="1:20">
      <c r="A100" s="122"/>
      <c r="B100" s="122"/>
      <c r="C100" s="114" t="s">
        <v>155</v>
      </c>
      <c r="D100" s="136">
        <v>57362</v>
      </c>
      <c r="E100" s="135">
        <v>29471</v>
      </c>
      <c r="F100" s="135">
        <v>27891</v>
      </c>
      <c r="G100" s="137">
        <v>390005</v>
      </c>
      <c r="H100" s="135">
        <v>196520</v>
      </c>
      <c r="I100" s="135">
        <v>193485</v>
      </c>
      <c r="J100" s="137">
        <v>131547</v>
      </c>
      <c r="K100" s="135">
        <v>57238</v>
      </c>
      <c r="L100" s="135">
        <v>74309</v>
      </c>
      <c r="N100" s="139">
        <f t="shared" si="0"/>
        <v>578914</v>
      </c>
      <c r="O100" s="138">
        <v>58202</v>
      </c>
      <c r="P100" s="160">
        <f t="shared" si="1"/>
        <v>10.053652183225834</v>
      </c>
      <c r="Q100" s="159">
        <v>383016</v>
      </c>
      <c r="R100" s="160">
        <f t="shared" si="2"/>
        <v>66.16112237741703</v>
      </c>
      <c r="S100" s="159">
        <v>131709</v>
      </c>
      <c r="T100" s="160">
        <f t="shared" si="3"/>
        <v>22.751047651291902</v>
      </c>
    </row>
    <row r="101" spans="1:20">
      <c r="A101" s="122"/>
      <c r="B101" s="122"/>
      <c r="C101" s="114" t="s">
        <v>156</v>
      </c>
      <c r="D101" s="136">
        <v>84321</v>
      </c>
      <c r="E101" s="135">
        <v>43214</v>
      </c>
      <c r="F101" s="135">
        <v>41107</v>
      </c>
      <c r="G101" s="137">
        <v>497669</v>
      </c>
      <c r="H101" s="135">
        <v>246842</v>
      </c>
      <c r="I101" s="135">
        <v>250827</v>
      </c>
      <c r="J101" s="137">
        <v>163937</v>
      </c>
      <c r="K101" s="135">
        <v>70448</v>
      </c>
      <c r="L101" s="135">
        <v>93489</v>
      </c>
      <c r="N101" s="139">
        <f t="shared" si="0"/>
        <v>745927</v>
      </c>
      <c r="O101" s="138">
        <v>84978</v>
      </c>
      <c r="P101" s="160">
        <f t="shared" si="1"/>
        <v>11.392267607956274</v>
      </c>
      <c r="Q101" s="159">
        <v>493408</v>
      </c>
      <c r="R101" s="160">
        <f t="shared" si="2"/>
        <v>66.146955399120827</v>
      </c>
      <c r="S101" s="159">
        <v>163154</v>
      </c>
      <c r="T101" s="160">
        <f t="shared" si="3"/>
        <v>21.872649736502364</v>
      </c>
    </row>
    <row r="102" spans="1:20">
      <c r="A102" s="122"/>
      <c r="B102" s="122"/>
      <c r="C102" s="114" t="s">
        <v>157</v>
      </c>
      <c r="D102" s="136">
        <v>71368</v>
      </c>
      <c r="E102" s="135">
        <v>36433</v>
      </c>
      <c r="F102" s="135">
        <v>34935</v>
      </c>
      <c r="G102" s="137">
        <v>458157</v>
      </c>
      <c r="H102" s="135">
        <v>238607</v>
      </c>
      <c r="I102" s="135">
        <v>219550</v>
      </c>
      <c r="J102" s="137">
        <v>168751</v>
      </c>
      <c r="K102" s="135">
        <v>74125</v>
      </c>
      <c r="L102" s="135">
        <v>94626</v>
      </c>
      <c r="N102" s="139">
        <f t="shared" si="0"/>
        <v>698276</v>
      </c>
      <c r="O102" s="138">
        <v>72500</v>
      </c>
      <c r="P102" s="160">
        <f t="shared" si="1"/>
        <v>10.382713998476248</v>
      </c>
      <c r="Q102" s="159">
        <v>451463</v>
      </c>
      <c r="R102" s="160">
        <f t="shared" si="2"/>
        <v>64.653947722677003</v>
      </c>
      <c r="S102" s="159">
        <v>169260</v>
      </c>
      <c r="T102" s="160">
        <f t="shared" si="3"/>
        <v>24.23969891561503</v>
      </c>
    </row>
    <row r="103" spans="1:20">
      <c r="A103" s="122"/>
      <c r="B103" s="122"/>
      <c r="C103" s="114" t="s">
        <v>254</v>
      </c>
      <c r="D103" s="136">
        <v>50270</v>
      </c>
      <c r="E103" s="135">
        <v>25857</v>
      </c>
      <c r="F103" s="135">
        <v>24413</v>
      </c>
      <c r="G103" s="137">
        <v>306505</v>
      </c>
      <c r="H103" s="135">
        <v>158363</v>
      </c>
      <c r="I103" s="135">
        <v>148142</v>
      </c>
      <c r="J103" s="137">
        <v>113141</v>
      </c>
      <c r="K103" s="135">
        <v>49771</v>
      </c>
      <c r="L103" s="135">
        <v>63370</v>
      </c>
      <c r="N103" s="139">
        <f t="shared" si="0"/>
        <v>469916</v>
      </c>
      <c r="O103" s="138">
        <v>50793</v>
      </c>
      <c r="P103" s="160">
        <f t="shared" si="1"/>
        <v>10.808953089488334</v>
      </c>
      <c r="Q103" s="159">
        <v>302817</v>
      </c>
      <c r="R103" s="160">
        <f t="shared" si="2"/>
        <v>64.440665991368675</v>
      </c>
      <c r="S103" s="159">
        <v>113390</v>
      </c>
      <c r="T103" s="160">
        <f t="shared" si="3"/>
        <v>24.129844482843744</v>
      </c>
    </row>
    <row r="104" spans="1:20">
      <c r="A104" s="122"/>
      <c r="B104" s="122"/>
      <c r="C104" s="114" t="s">
        <v>158</v>
      </c>
      <c r="D104" s="136">
        <v>79465</v>
      </c>
      <c r="E104" s="135">
        <v>40713</v>
      </c>
      <c r="F104" s="135">
        <v>38752</v>
      </c>
      <c r="G104" s="137">
        <v>467304</v>
      </c>
      <c r="H104" s="135">
        <v>243082</v>
      </c>
      <c r="I104" s="135">
        <v>224222</v>
      </c>
      <c r="J104" s="137">
        <v>146801</v>
      </c>
      <c r="K104" s="135">
        <v>65098</v>
      </c>
      <c r="L104" s="135">
        <v>81703</v>
      </c>
      <c r="N104" s="139">
        <f t="shared" si="0"/>
        <v>693570</v>
      </c>
      <c r="O104" s="138">
        <v>81140</v>
      </c>
      <c r="P104" s="160">
        <f t="shared" si="1"/>
        <v>11.698891243854263</v>
      </c>
      <c r="Q104" s="159">
        <v>461921</v>
      </c>
      <c r="R104" s="160">
        <f t="shared" si="2"/>
        <v>66.600487333650534</v>
      </c>
      <c r="S104" s="159">
        <v>146900</v>
      </c>
      <c r="T104" s="160">
        <f t="shared" si="3"/>
        <v>21.180270196231092</v>
      </c>
    </row>
    <row r="105" spans="1:20">
      <c r="A105" s="122"/>
      <c r="B105" s="122" t="s">
        <v>285</v>
      </c>
      <c r="C105" s="122"/>
      <c r="D105" s="122"/>
      <c r="E105" s="122"/>
      <c r="F105" s="122"/>
      <c r="G105" s="122"/>
      <c r="H105" s="122"/>
      <c r="I105" s="122"/>
    </row>
    <row r="106" spans="1:20">
      <c r="A106" s="122"/>
      <c r="B106" s="122"/>
      <c r="C106" s="122" t="s">
        <v>286</v>
      </c>
      <c r="D106" s="122"/>
      <c r="E106" s="122"/>
      <c r="F106" s="122"/>
      <c r="G106" s="122"/>
      <c r="H106" s="122"/>
      <c r="I106" s="122"/>
    </row>
    <row r="107" spans="1:20" ht="14.25">
      <c r="A107" s="38" t="s">
        <v>207</v>
      </c>
    </row>
    <row r="108" spans="1:20" ht="14.25">
      <c r="A108" s="38" t="s">
        <v>328</v>
      </c>
    </row>
    <row r="110" spans="1:20">
      <c r="A110" s="237" t="s">
        <v>329</v>
      </c>
      <c r="B110" s="237"/>
      <c r="C110" s="237"/>
      <c r="D110" s="237"/>
      <c r="E110" s="237"/>
      <c r="F110" s="237"/>
      <c r="G110" s="237"/>
      <c r="H110" s="237"/>
      <c r="I110" s="237"/>
      <c r="J110" s="237"/>
      <c r="K110" s="237"/>
      <c r="L110" s="237"/>
      <c r="M110" s="237"/>
      <c r="N110" s="237"/>
      <c r="O110" s="237"/>
      <c r="P110" s="237"/>
    </row>
    <row r="111" spans="1:20" ht="14.25" thickBot="1">
      <c r="A111" s="140"/>
      <c r="B111" s="140"/>
      <c r="C111" s="141"/>
      <c r="D111" s="140"/>
      <c r="E111" s="140"/>
      <c r="F111" s="140"/>
      <c r="G111" s="140"/>
      <c r="H111" s="140"/>
      <c r="I111" s="140"/>
      <c r="J111" s="142" t="s">
        <v>221</v>
      </c>
      <c r="K111" s="140"/>
      <c r="L111" s="140"/>
      <c r="M111" s="140"/>
      <c r="N111" s="140"/>
      <c r="O111" s="140"/>
      <c r="P111" s="143"/>
    </row>
    <row r="112" spans="1:20" ht="14.25" thickTop="1">
      <c r="A112" s="238" t="s">
        <v>222</v>
      </c>
      <c r="B112" s="239"/>
      <c r="C112" s="244" t="s">
        <v>0</v>
      </c>
      <c r="D112" s="247" t="s">
        <v>208</v>
      </c>
      <c r="E112" s="247" t="s">
        <v>209</v>
      </c>
      <c r="F112" s="247" t="s">
        <v>210</v>
      </c>
      <c r="G112" s="247" t="s">
        <v>211</v>
      </c>
      <c r="H112" s="247" t="s">
        <v>212</v>
      </c>
      <c r="I112" s="247" t="s">
        <v>214</v>
      </c>
      <c r="J112" s="247" t="s">
        <v>213</v>
      </c>
      <c r="K112" s="247" t="s">
        <v>216</v>
      </c>
      <c r="L112" s="252" t="s">
        <v>215</v>
      </c>
      <c r="M112" s="255" t="s">
        <v>287</v>
      </c>
      <c r="N112" s="247" t="s">
        <v>288</v>
      </c>
      <c r="O112" s="258" t="s">
        <v>223</v>
      </c>
      <c r="P112" s="259"/>
    </row>
    <row r="113" spans="1:16">
      <c r="A113" s="240"/>
      <c r="B113" s="241"/>
      <c r="C113" s="245"/>
      <c r="D113" s="248"/>
      <c r="E113" s="248"/>
      <c r="F113" s="248"/>
      <c r="G113" s="248"/>
      <c r="H113" s="248"/>
      <c r="I113" s="248"/>
      <c r="J113" s="248"/>
      <c r="K113" s="248"/>
      <c r="L113" s="253"/>
      <c r="M113" s="256"/>
      <c r="N113" s="248"/>
      <c r="O113" s="260" t="s">
        <v>224</v>
      </c>
      <c r="P113" s="261"/>
    </row>
    <row r="114" spans="1:16">
      <c r="A114" s="240"/>
      <c r="B114" s="241"/>
      <c r="C114" s="245"/>
      <c r="D114" s="248"/>
      <c r="E114" s="248"/>
      <c r="F114" s="248"/>
      <c r="G114" s="248"/>
      <c r="H114" s="248"/>
      <c r="I114" s="248"/>
      <c r="J114" s="248"/>
      <c r="K114" s="248"/>
      <c r="L114" s="253"/>
      <c r="M114" s="256"/>
      <c r="N114" s="248"/>
      <c r="O114" s="262" t="s">
        <v>225</v>
      </c>
      <c r="P114" s="265" t="s">
        <v>226</v>
      </c>
    </row>
    <row r="115" spans="1:16">
      <c r="A115" s="240"/>
      <c r="B115" s="241"/>
      <c r="C115" s="245"/>
      <c r="D115" s="248"/>
      <c r="E115" s="248"/>
      <c r="F115" s="248"/>
      <c r="G115" s="248"/>
      <c r="H115" s="248"/>
      <c r="I115" s="248"/>
      <c r="J115" s="248"/>
      <c r="K115" s="248"/>
      <c r="L115" s="253"/>
      <c r="M115" s="256"/>
      <c r="N115" s="248"/>
      <c r="O115" s="263"/>
      <c r="P115" s="266"/>
    </row>
    <row r="116" spans="1:16">
      <c r="A116" s="240"/>
      <c r="B116" s="241"/>
      <c r="C116" s="245"/>
      <c r="D116" s="248"/>
      <c r="E116" s="248"/>
      <c r="F116" s="248"/>
      <c r="G116" s="248"/>
      <c r="H116" s="248"/>
      <c r="I116" s="248"/>
      <c r="J116" s="248"/>
      <c r="K116" s="248"/>
      <c r="L116" s="253"/>
      <c r="M116" s="256"/>
      <c r="N116" s="248"/>
      <c r="O116" s="263"/>
      <c r="P116" s="266"/>
    </row>
    <row r="117" spans="1:16">
      <c r="A117" s="240"/>
      <c r="B117" s="241"/>
      <c r="C117" s="245"/>
      <c r="D117" s="248"/>
      <c r="E117" s="248"/>
      <c r="F117" s="248"/>
      <c r="G117" s="248"/>
      <c r="H117" s="248"/>
      <c r="I117" s="248"/>
      <c r="J117" s="248"/>
      <c r="K117" s="248"/>
      <c r="L117" s="253"/>
      <c r="M117" s="256"/>
      <c r="N117" s="248"/>
      <c r="O117" s="263"/>
      <c r="P117" s="266"/>
    </row>
    <row r="118" spans="1:16">
      <c r="A118" s="242"/>
      <c r="B118" s="243"/>
      <c r="C118" s="246"/>
      <c r="D118" s="249"/>
      <c r="E118" s="249"/>
      <c r="F118" s="249"/>
      <c r="G118" s="249"/>
      <c r="H118" s="249"/>
      <c r="I118" s="249"/>
      <c r="J118" s="249"/>
      <c r="K118" s="249"/>
      <c r="L118" s="254"/>
      <c r="M118" s="257"/>
      <c r="N118" s="249"/>
      <c r="O118" s="264"/>
      <c r="P118" s="267"/>
    </row>
    <row r="119" spans="1:16">
      <c r="A119" s="268" t="s">
        <v>227</v>
      </c>
      <c r="B119" s="269"/>
      <c r="C119" s="144">
        <v>721223</v>
      </c>
      <c r="D119" s="145">
        <v>280819</v>
      </c>
      <c r="E119" s="145">
        <v>89637</v>
      </c>
      <c r="F119" s="145">
        <v>52971</v>
      </c>
      <c r="G119" s="145">
        <v>48649</v>
      </c>
      <c r="H119" s="145">
        <v>36943</v>
      </c>
      <c r="I119" s="145">
        <v>28801</v>
      </c>
      <c r="J119" s="145">
        <v>23676</v>
      </c>
      <c r="K119" s="145">
        <v>21349</v>
      </c>
      <c r="L119" s="145">
        <v>18678</v>
      </c>
      <c r="M119" s="145">
        <v>12588</v>
      </c>
      <c r="N119" s="145">
        <v>107112</v>
      </c>
      <c r="O119" s="145">
        <v>647416</v>
      </c>
      <c r="P119" s="146">
        <v>73807</v>
      </c>
    </row>
    <row r="120" spans="1:16">
      <c r="A120" s="270" t="s">
        <v>228</v>
      </c>
      <c r="B120" s="271"/>
      <c r="C120" s="148">
        <v>605506</v>
      </c>
      <c r="D120" s="149">
        <v>245215</v>
      </c>
      <c r="E120" s="149">
        <v>76076</v>
      </c>
      <c r="F120" s="149">
        <v>39632</v>
      </c>
      <c r="G120" s="149">
        <v>41062</v>
      </c>
      <c r="H120" s="149">
        <v>27173</v>
      </c>
      <c r="I120" s="149">
        <v>25795</v>
      </c>
      <c r="J120" s="149">
        <v>20658</v>
      </c>
      <c r="K120" s="149">
        <v>17452</v>
      </c>
      <c r="L120" s="149">
        <v>17270</v>
      </c>
      <c r="M120" s="149">
        <v>8576</v>
      </c>
      <c r="N120" s="149">
        <v>86597</v>
      </c>
      <c r="O120" s="149">
        <v>542864</v>
      </c>
      <c r="P120" s="150">
        <v>62642</v>
      </c>
    </row>
    <row r="121" spans="1:16">
      <c r="A121" s="151"/>
      <c r="B121" s="147" t="s">
        <v>137</v>
      </c>
      <c r="C121" s="154">
        <v>4108</v>
      </c>
      <c r="D121" s="152">
        <v>2247</v>
      </c>
      <c r="E121" s="152">
        <v>486</v>
      </c>
      <c r="F121" s="152">
        <v>113</v>
      </c>
      <c r="G121" s="152">
        <v>49</v>
      </c>
      <c r="H121" s="152">
        <v>61</v>
      </c>
      <c r="I121" s="152">
        <v>22</v>
      </c>
      <c r="J121" s="152">
        <v>293</v>
      </c>
      <c r="K121" s="152">
        <v>196</v>
      </c>
      <c r="L121" s="152">
        <v>72</v>
      </c>
      <c r="M121" s="152">
        <v>32</v>
      </c>
      <c r="N121" s="152">
        <v>537</v>
      </c>
      <c r="O121" s="152">
        <v>3858</v>
      </c>
      <c r="P121" s="153">
        <v>250</v>
      </c>
    </row>
    <row r="122" spans="1:16">
      <c r="A122" s="151"/>
      <c r="B122" s="147" t="s">
        <v>138</v>
      </c>
      <c r="C122" s="154">
        <v>12553</v>
      </c>
      <c r="D122" s="152">
        <v>6647</v>
      </c>
      <c r="E122" s="152">
        <v>1848</v>
      </c>
      <c r="F122" s="152">
        <v>280</v>
      </c>
      <c r="G122" s="152">
        <v>100</v>
      </c>
      <c r="H122" s="152">
        <v>195</v>
      </c>
      <c r="I122" s="152">
        <v>128</v>
      </c>
      <c r="J122" s="152">
        <v>605</v>
      </c>
      <c r="K122" s="152">
        <v>522</v>
      </c>
      <c r="L122" s="152">
        <v>312</v>
      </c>
      <c r="M122" s="152">
        <v>72</v>
      </c>
      <c r="N122" s="152">
        <v>1844</v>
      </c>
      <c r="O122" s="152">
        <v>10370</v>
      </c>
      <c r="P122" s="153">
        <v>2183</v>
      </c>
    </row>
    <row r="123" spans="1:16">
      <c r="A123" s="151"/>
      <c r="B123" s="147" t="s">
        <v>217</v>
      </c>
      <c r="C123" s="154">
        <v>22614</v>
      </c>
      <c r="D123" s="152">
        <v>7132</v>
      </c>
      <c r="E123" s="152">
        <v>3215</v>
      </c>
      <c r="F123" s="152">
        <v>227</v>
      </c>
      <c r="G123" s="152">
        <v>136</v>
      </c>
      <c r="H123" s="152">
        <v>1002</v>
      </c>
      <c r="I123" s="152">
        <v>126</v>
      </c>
      <c r="J123" s="152">
        <v>1027</v>
      </c>
      <c r="K123" s="152">
        <v>2698</v>
      </c>
      <c r="L123" s="152">
        <v>480</v>
      </c>
      <c r="M123" s="152">
        <v>150</v>
      </c>
      <c r="N123" s="152">
        <v>6421</v>
      </c>
      <c r="O123" s="152">
        <v>21278</v>
      </c>
      <c r="P123" s="153">
        <v>1336</v>
      </c>
    </row>
    <row r="124" spans="1:16">
      <c r="A124" s="151"/>
      <c r="B124" s="147" t="s">
        <v>140</v>
      </c>
      <c r="C124" s="154">
        <v>48097</v>
      </c>
      <c r="D124" s="152">
        <v>18623</v>
      </c>
      <c r="E124" s="152">
        <v>9089</v>
      </c>
      <c r="F124" s="152">
        <v>2717</v>
      </c>
      <c r="G124" s="152">
        <v>4384</v>
      </c>
      <c r="H124" s="152">
        <v>707</v>
      </c>
      <c r="I124" s="152">
        <v>2919</v>
      </c>
      <c r="J124" s="152">
        <v>1949</v>
      </c>
      <c r="K124" s="152">
        <v>1212</v>
      </c>
      <c r="L124" s="152">
        <v>302</v>
      </c>
      <c r="M124" s="152">
        <v>262</v>
      </c>
      <c r="N124" s="152">
        <v>5933</v>
      </c>
      <c r="O124" s="152">
        <v>43897</v>
      </c>
      <c r="P124" s="153">
        <v>4200</v>
      </c>
    </row>
    <row r="125" spans="1:16">
      <c r="A125" s="151"/>
      <c r="B125" s="147" t="s">
        <v>141</v>
      </c>
      <c r="C125" s="154">
        <v>15923</v>
      </c>
      <c r="D125" s="152">
        <v>8666</v>
      </c>
      <c r="E125" s="152">
        <v>1657</v>
      </c>
      <c r="F125" s="152">
        <v>602</v>
      </c>
      <c r="G125" s="152">
        <v>472</v>
      </c>
      <c r="H125" s="152">
        <v>212</v>
      </c>
      <c r="I125" s="152">
        <v>736</v>
      </c>
      <c r="J125" s="152">
        <v>692</v>
      </c>
      <c r="K125" s="152">
        <v>487</v>
      </c>
      <c r="L125" s="152">
        <v>117</v>
      </c>
      <c r="M125" s="152">
        <v>120</v>
      </c>
      <c r="N125" s="152">
        <v>2162</v>
      </c>
      <c r="O125" s="152">
        <v>14036</v>
      </c>
      <c r="P125" s="153">
        <v>1887</v>
      </c>
    </row>
    <row r="126" spans="1:16">
      <c r="A126" s="151"/>
      <c r="B126" s="147" t="s">
        <v>142</v>
      </c>
      <c r="C126" s="154">
        <v>20332</v>
      </c>
      <c r="D126" s="152">
        <v>9882</v>
      </c>
      <c r="E126" s="152">
        <v>2824</v>
      </c>
      <c r="F126" s="152">
        <v>1135</v>
      </c>
      <c r="G126" s="152">
        <v>815</v>
      </c>
      <c r="H126" s="152">
        <v>838</v>
      </c>
      <c r="I126" s="152">
        <v>395</v>
      </c>
      <c r="J126" s="152">
        <v>769</v>
      </c>
      <c r="K126" s="152">
        <v>365</v>
      </c>
      <c r="L126" s="152">
        <v>799</v>
      </c>
      <c r="M126" s="152">
        <v>176</v>
      </c>
      <c r="N126" s="152">
        <v>2334</v>
      </c>
      <c r="O126" s="152">
        <v>18485</v>
      </c>
      <c r="P126" s="153">
        <v>1847</v>
      </c>
    </row>
    <row r="127" spans="1:16">
      <c r="A127" s="151"/>
      <c r="B127" s="147" t="s">
        <v>143</v>
      </c>
      <c r="C127" s="154">
        <v>16980</v>
      </c>
      <c r="D127" s="152">
        <v>8543</v>
      </c>
      <c r="E127" s="152">
        <v>1973</v>
      </c>
      <c r="F127" s="152">
        <v>851</v>
      </c>
      <c r="G127" s="152">
        <v>502</v>
      </c>
      <c r="H127" s="152">
        <v>1327</v>
      </c>
      <c r="I127" s="152">
        <v>297</v>
      </c>
      <c r="J127" s="152">
        <v>605</v>
      </c>
      <c r="K127" s="152">
        <v>296</v>
      </c>
      <c r="L127" s="152">
        <v>175</v>
      </c>
      <c r="M127" s="152">
        <v>208</v>
      </c>
      <c r="N127" s="152">
        <v>2203</v>
      </c>
      <c r="O127" s="152">
        <v>15663</v>
      </c>
      <c r="P127" s="153">
        <v>1317</v>
      </c>
    </row>
    <row r="128" spans="1:16">
      <c r="A128" s="151"/>
      <c r="B128" s="147" t="s">
        <v>144</v>
      </c>
      <c r="C128" s="154">
        <v>39561</v>
      </c>
      <c r="D128" s="152">
        <v>19953</v>
      </c>
      <c r="E128" s="152">
        <v>4499</v>
      </c>
      <c r="F128" s="152">
        <v>1373</v>
      </c>
      <c r="G128" s="152">
        <v>1061</v>
      </c>
      <c r="H128" s="152">
        <v>1704</v>
      </c>
      <c r="I128" s="152">
        <v>955</v>
      </c>
      <c r="J128" s="152">
        <v>920</v>
      </c>
      <c r="K128" s="152">
        <v>558</v>
      </c>
      <c r="L128" s="152">
        <v>4076</v>
      </c>
      <c r="M128" s="152">
        <v>363</v>
      </c>
      <c r="N128" s="152">
        <v>4099</v>
      </c>
      <c r="O128" s="152">
        <v>37006</v>
      </c>
      <c r="P128" s="153">
        <v>2555</v>
      </c>
    </row>
    <row r="129" spans="1:16">
      <c r="A129" s="151"/>
      <c r="B129" s="147" t="s">
        <v>145</v>
      </c>
      <c r="C129" s="154">
        <v>17010</v>
      </c>
      <c r="D129" s="152">
        <v>6033</v>
      </c>
      <c r="E129" s="152">
        <v>2610</v>
      </c>
      <c r="F129" s="152">
        <v>860</v>
      </c>
      <c r="G129" s="152">
        <v>1096</v>
      </c>
      <c r="H129" s="152">
        <v>833</v>
      </c>
      <c r="I129" s="152">
        <v>550</v>
      </c>
      <c r="J129" s="152">
        <v>885</v>
      </c>
      <c r="K129" s="152">
        <v>683</v>
      </c>
      <c r="L129" s="152">
        <v>409</v>
      </c>
      <c r="M129" s="152">
        <v>324</v>
      </c>
      <c r="N129" s="152">
        <v>2727</v>
      </c>
      <c r="O129" s="152">
        <v>15485</v>
      </c>
      <c r="P129" s="153">
        <v>1525</v>
      </c>
    </row>
    <row r="130" spans="1:16">
      <c r="A130" s="151"/>
      <c r="B130" s="147" t="s">
        <v>146</v>
      </c>
      <c r="C130" s="154">
        <v>11479</v>
      </c>
      <c r="D130" s="152">
        <v>2926</v>
      </c>
      <c r="E130" s="152">
        <v>1640</v>
      </c>
      <c r="F130" s="152">
        <v>316</v>
      </c>
      <c r="G130" s="152">
        <v>279</v>
      </c>
      <c r="H130" s="152">
        <v>529</v>
      </c>
      <c r="I130" s="152">
        <v>118</v>
      </c>
      <c r="J130" s="152">
        <v>638</v>
      </c>
      <c r="K130" s="152">
        <v>1139</v>
      </c>
      <c r="L130" s="152">
        <v>177</v>
      </c>
      <c r="M130" s="152">
        <v>376</v>
      </c>
      <c r="N130" s="152">
        <v>3341</v>
      </c>
      <c r="O130" s="152">
        <v>10548</v>
      </c>
      <c r="P130" s="153">
        <v>931</v>
      </c>
    </row>
    <row r="131" spans="1:16">
      <c r="A131" s="151"/>
      <c r="B131" s="147" t="s">
        <v>147</v>
      </c>
      <c r="C131" s="154">
        <v>32041</v>
      </c>
      <c r="D131" s="152">
        <v>9986</v>
      </c>
      <c r="E131" s="152">
        <v>3537</v>
      </c>
      <c r="F131" s="152">
        <v>2960</v>
      </c>
      <c r="G131" s="152">
        <v>4087</v>
      </c>
      <c r="H131" s="152">
        <v>3015</v>
      </c>
      <c r="I131" s="152">
        <v>1098</v>
      </c>
      <c r="J131" s="152">
        <v>1211</v>
      </c>
      <c r="K131" s="152">
        <v>744</v>
      </c>
      <c r="L131" s="152">
        <v>473</v>
      </c>
      <c r="M131" s="152">
        <v>789</v>
      </c>
      <c r="N131" s="152">
        <v>4141</v>
      </c>
      <c r="O131" s="152">
        <v>28397</v>
      </c>
      <c r="P131" s="153">
        <v>3644</v>
      </c>
    </row>
    <row r="132" spans="1:16">
      <c r="A132" s="151"/>
      <c r="B132" s="147" t="s">
        <v>148</v>
      </c>
      <c r="C132" s="154">
        <v>28202</v>
      </c>
      <c r="D132" s="152">
        <v>8380</v>
      </c>
      <c r="E132" s="152">
        <v>4315</v>
      </c>
      <c r="F132" s="152">
        <v>1480</v>
      </c>
      <c r="G132" s="152">
        <v>801</v>
      </c>
      <c r="H132" s="152">
        <v>1073</v>
      </c>
      <c r="I132" s="152">
        <v>482</v>
      </c>
      <c r="J132" s="152">
        <v>1272</v>
      </c>
      <c r="K132" s="152">
        <v>2363</v>
      </c>
      <c r="L132" s="152">
        <v>595</v>
      </c>
      <c r="M132" s="152">
        <v>594</v>
      </c>
      <c r="N132" s="152">
        <v>6847</v>
      </c>
      <c r="O132" s="152">
        <v>25537</v>
      </c>
      <c r="P132" s="153">
        <v>2665</v>
      </c>
    </row>
    <row r="133" spans="1:16">
      <c r="A133" s="151"/>
      <c r="B133" s="147" t="s">
        <v>149</v>
      </c>
      <c r="C133" s="154">
        <v>12711</v>
      </c>
      <c r="D133" s="152">
        <v>3561</v>
      </c>
      <c r="E133" s="152">
        <v>1905</v>
      </c>
      <c r="F133" s="152">
        <v>275</v>
      </c>
      <c r="G133" s="152">
        <v>198</v>
      </c>
      <c r="H133" s="152">
        <v>297</v>
      </c>
      <c r="I133" s="152">
        <v>123</v>
      </c>
      <c r="J133" s="152">
        <v>695</v>
      </c>
      <c r="K133" s="152">
        <v>1404</v>
      </c>
      <c r="L133" s="152">
        <v>184</v>
      </c>
      <c r="M133" s="152">
        <v>156</v>
      </c>
      <c r="N133" s="152">
        <v>3913</v>
      </c>
      <c r="O133" s="152">
        <v>11935</v>
      </c>
      <c r="P133" s="153">
        <v>776</v>
      </c>
    </row>
    <row r="134" spans="1:16">
      <c r="A134" s="151"/>
      <c r="B134" s="147" t="s">
        <v>150</v>
      </c>
      <c r="C134" s="154">
        <v>24632</v>
      </c>
      <c r="D134" s="152">
        <v>8832</v>
      </c>
      <c r="E134" s="152">
        <v>2821</v>
      </c>
      <c r="F134" s="152">
        <v>2163</v>
      </c>
      <c r="G134" s="152">
        <v>3184</v>
      </c>
      <c r="H134" s="152">
        <v>583</v>
      </c>
      <c r="I134" s="152">
        <v>1221</v>
      </c>
      <c r="J134" s="152">
        <v>1013</v>
      </c>
      <c r="K134" s="152">
        <v>618</v>
      </c>
      <c r="L134" s="152">
        <v>133</v>
      </c>
      <c r="M134" s="152">
        <v>232</v>
      </c>
      <c r="N134" s="152">
        <v>3832</v>
      </c>
      <c r="O134" s="152">
        <v>21213</v>
      </c>
      <c r="P134" s="153">
        <v>3419</v>
      </c>
    </row>
    <row r="135" spans="1:16">
      <c r="A135" s="151"/>
      <c r="B135" s="147" t="s">
        <v>151</v>
      </c>
      <c r="C135" s="154">
        <v>22289</v>
      </c>
      <c r="D135" s="152">
        <v>7223</v>
      </c>
      <c r="E135" s="152">
        <v>2786</v>
      </c>
      <c r="F135" s="152">
        <v>1943</v>
      </c>
      <c r="G135" s="152">
        <v>3145</v>
      </c>
      <c r="H135" s="152">
        <v>593</v>
      </c>
      <c r="I135" s="152">
        <v>643</v>
      </c>
      <c r="J135" s="152">
        <v>1023</v>
      </c>
      <c r="K135" s="152">
        <v>916</v>
      </c>
      <c r="L135" s="152">
        <v>141</v>
      </c>
      <c r="M135" s="152">
        <v>338</v>
      </c>
      <c r="N135" s="152">
        <v>3538</v>
      </c>
      <c r="O135" s="152">
        <v>19178</v>
      </c>
      <c r="P135" s="153">
        <v>3111</v>
      </c>
    </row>
    <row r="136" spans="1:16">
      <c r="A136" s="151"/>
      <c r="B136" s="147" t="s">
        <v>218</v>
      </c>
      <c r="C136" s="154">
        <v>36360</v>
      </c>
      <c r="D136" s="152">
        <v>16360</v>
      </c>
      <c r="E136" s="152">
        <v>2428</v>
      </c>
      <c r="F136" s="152">
        <v>2874</v>
      </c>
      <c r="G136" s="152">
        <v>3589</v>
      </c>
      <c r="H136" s="152">
        <v>526</v>
      </c>
      <c r="I136" s="152">
        <v>4587</v>
      </c>
      <c r="J136" s="152">
        <v>1306</v>
      </c>
      <c r="K136" s="152">
        <v>558</v>
      </c>
      <c r="L136" s="152">
        <v>175</v>
      </c>
      <c r="M136" s="152">
        <v>248</v>
      </c>
      <c r="N136" s="152">
        <v>3709</v>
      </c>
      <c r="O136" s="152">
        <v>32732</v>
      </c>
      <c r="P136" s="153">
        <v>3628</v>
      </c>
    </row>
    <row r="137" spans="1:16">
      <c r="A137" s="151"/>
      <c r="B137" s="147" t="s">
        <v>219</v>
      </c>
      <c r="C137" s="154">
        <v>31471</v>
      </c>
      <c r="D137" s="152">
        <v>14205</v>
      </c>
      <c r="E137" s="152">
        <v>2467</v>
      </c>
      <c r="F137" s="152">
        <v>2487</v>
      </c>
      <c r="G137" s="152">
        <v>2751</v>
      </c>
      <c r="H137" s="152">
        <v>871</v>
      </c>
      <c r="I137" s="152">
        <v>2815</v>
      </c>
      <c r="J137" s="152">
        <v>756</v>
      </c>
      <c r="K137" s="152">
        <v>365</v>
      </c>
      <c r="L137" s="152">
        <v>188</v>
      </c>
      <c r="M137" s="152">
        <v>249</v>
      </c>
      <c r="N137" s="152">
        <v>4317</v>
      </c>
      <c r="O137" s="152">
        <v>27362</v>
      </c>
      <c r="P137" s="153">
        <v>4109</v>
      </c>
    </row>
    <row r="138" spans="1:16">
      <c r="A138" s="151"/>
      <c r="B138" s="147" t="s">
        <v>154</v>
      </c>
      <c r="C138" s="154">
        <v>23539</v>
      </c>
      <c r="D138" s="152">
        <v>9064</v>
      </c>
      <c r="E138" s="152">
        <v>4389</v>
      </c>
      <c r="F138" s="152">
        <v>1947</v>
      </c>
      <c r="G138" s="152">
        <v>2669</v>
      </c>
      <c r="H138" s="152">
        <v>598</v>
      </c>
      <c r="I138" s="152">
        <v>1630</v>
      </c>
      <c r="J138" s="152">
        <v>559</v>
      </c>
      <c r="K138" s="152">
        <v>222</v>
      </c>
      <c r="L138" s="152">
        <v>121</v>
      </c>
      <c r="M138" s="152">
        <v>255</v>
      </c>
      <c r="N138" s="152">
        <v>2085</v>
      </c>
      <c r="O138" s="152">
        <v>21251</v>
      </c>
      <c r="P138" s="153">
        <v>2288</v>
      </c>
    </row>
    <row r="139" spans="1:16">
      <c r="A139" s="151"/>
      <c r="B139" s="147" t="s">
        <v>155</v>
      </c>
      <c r="C139" s="154">
        <v>37481</v>
      </c>
      <c r="D139" s="152">
        <v>17224</v>
      </c>
      <c r="E139" s="152">
        <v>3516</v>
      </c>
      <c r="F139" s="152">
        <v>2735</v>
      </c>
      <c r="G139" s="152">
        <v>3577</v>
      </c>
      <c r="H139" s="152">
        <v>1675</v>
      </c>
      <c r="I139" s="152">
        <v>1919</v>
      </c>
      <c r="J139" s="152">
        <v>1179</v>
      </c>
      <c r="K139" s="152">
        <v>443</v>
      </c>
      <c r="L139" s="152">
        <v>187</v>
      </c>
      <c r="M139" s="152">
        <v>622</v>
      </c>
      <c r="N139" s="152">
        <v>4404</v>
      </c>
      <c r="O139" s="152">
        <v>32351</v>
      </c>
      <c r="P139" s="153">
        <v>5130</v>
      </c>
    </row>
    <row r="140" spans="1:16">
      <c r="A140" s="151"/>
      <c r="B140" s="147" t="s">
        <v>156</v>
      </c>
      <c r="C140" s="154">
        <v>26531</v>
      </c>
      <c r="D140" s="152">
        <v>10386</v>
      </c>
      <c r="E140" s="152">
        <v>4342</v>
      </c>
      <c r="F140" s="152">
        <v>1734</v>
      </c>
      <c r="G140" s="152">
        <v>1613</v>
      </c>
      <c r="H140" s="152">
        <v>1294</v>
      </c>
      <c r="I140" s="152">
        <v>1091</v>
      </c>
      <c r="J140" s="152">
        <v>911</v>
      </c>
      <c r="K140" s="152">
        <v>652</v>
      </c>
      <c r="L140" s="152">
        <v>169</v>
      </c>
      <c r="M140" s="152">
        <v>540</v>
      </c>
      <c r="N140" s="152">
        <v>3799</v>
      </c>
      <c r="O140" s="152">
        <v>23195</v>
      </c>
      <c r="P140" s="153">
        <v>3336</v>
      </c>
    </row>
    <row r="141" spans="1:16">
      <c r="A141" s="151"/>
      <c r="B141" s="147" t="s">
        <v>157</v>
      </c>
      <c r="C141" s="154">
        <v>43996</v>
      </c>
      <c r="D141" s="152">
        <v>18421</v>
      </c>
      <c r="E141" s="152">
        <v>6796</v>
      </c>
      <c r="F141" s="152">
        <v>4042</v>
      </c>
      <c r="G141" s="152">
        <v>1579</v>
      </c>
      <c r="H141" s="152">
        <v>3990</v>
      </c>
      <c r="I141" s="152">
        <v>1563</v>
      </c>
      <c r="J141" s="152">
        <v>864</v>
      </c>
      <c r="K141" s="152">
        <v>388</v>
      </c>
      <c r="L141" s="152">
        <v>288</v>
      </c>
      <c r="M141" s="152">
        <v>881</v>
      </c>
      <c r="N141" s="152">
        <v>5184</v>
      </c>
      <c r="O141" s="152">
        <v>39331</v>
      </c>
      <c r="P141" s="153">
        <v>4665</v>
      </c>
    </row>
    <row r="142" spans="1:16">
      <c r="A142" s="151"/>
      <c r="B142" s="147" t="s">
        <v>220</v>
      </c>
      <c r="C142" s="154">
        <v>29664</v>
      </c>
      <c r="D142" s="152">
        <v>13581</v>
      </c>
      <c r="E142" s="152">
        <v>3011</v>
      </c>
      <c r="F142" s="152">
        <v>2394</v>
      </c>
      <c r="G142" s="152">
        <v>1786</v>
      </c>
      <c r="H142" s="152">
        <v>1890</v>
      </c>
      <c r="I142" s="152">
        <v>1052</v>
      </c>
      <c r="J142" s="152">
        <v>584</v>
      </c>
      <c r="K142" s="152">
        <v>215</v>
      </c>
      <c r="L142" s="152">
        <v>213</v>
      </c>
      <c r="M142" s="152">
        <v>572</v>
      </c>
      <c r="N142" s="152">
        <v>4366</v>
      </c>
      <c r="O142" s="152">
        <v>26838</v>
      </c>
      <c r="P142" s="153">
        <v>2826</v>
      </c>
    </row>
    <row r="143" spans="1:16">
      <c r="A143" s="151"/>
      <c r="B143" s="147" t="s">
        <v>158</v>
      </c>
      <c r="C143" s="154">
        <v>47932</v>
      </c>
      <c r="D143" s="152">
        <v>17340</v>
      </c>
      <c r="E143" s="152">
        <v>3922</v>
      </c>
      <c r="F143" s="152">
        <v>4124</v>
      </c>
      <c r="G143" s="152">
        <v>3189</v>
      </c>
      <c r="H143" s="152">
        <v>3360</v>
      </c>
      <c r="I143" s="152">
        <v>1325</v>
      </c>
      <c r="J143" s="152">
        <v>902</v>
      </c>
      <c r="K143" s="152">
        <v>408</v>
      </c>
      <c r="L143" s="152">
        <v>7484</v>
      </c>
      <c r="M143" s="152">
        <v>1017</v>
      </c>
      <c r="N143" s="152">
        <v>4861</v>
      </c>
      <c r="O143" s="152">
        <v>42918</v>
      </c>
      <c r="P143" s="153">
        <v>5014</v>
      </c>
    </row>
    <row r="144" spans="1:16" s="103" customFormat="1" ht="10.5" customHeight="1">
      <c r="A144" s="155"/>
      <c r="B144" s="250" t="s">
        <v>229</v>
      </c>
      <c r="C144" s="251"/>
      <c r="D144" s="251"/>
      <c r="E144" s="251"/>
      <c r="F144" s="251"/>
      <c r="G144" s="251"/>
      <c r="H144" s="251"/>
      <c r="I144" s="251"/>
      <c r="J144" s="251"/>
      <c r="K144" s="251"/>
      <c r="L144" s="251"/>
      <c r="M144" s="251"/>
      <c r="N144" s="251"/>
      <c r="O144" s="251"/>
      <c r="P144" s="251"/>
    </row>
    <row r="145" spans="1:16" s="103" customFormat="1" ht="10.5" customHeight="1">
      <c r="A145" s="155"/>
      <c r="B145" s="250" t="s">
        <v>230</v>
      </c>
      <c r="C145" s="251"/>
      <c r="D145" s="251"/>
      <c r="E145" s="251"/>
      <c r="F145" s="251"/>
      <c r="G145" s="251"/>
      <c r="H145" s="251"/>
      <c r="I145" s="251"/>
      <c r="J145" s="251"/>
      <c r="K145" s="251"/>
      <c r="L145" s="251"/>
      <c r="M145" s="251"/>
      <c r="N145" s="251"/>
      <c r="O145" s="251"/>
      <c r="P145" s="251"/>
    </row>
    <row r="146" spans="1:16" s="103" customFormat="1" ht="10.15" customHeight="1">
      <c r="A146" s="155"/>
      <c r="B146" s="250" t="s">
        <v>231</v>
      </c>
      <c r="C146" s="251"/>
      <c r="D146" s="251"/>
      <c r="E146" s="251"/>
      <c r="F146" s="251"/>
      <c r="G146" s="251"/>
      <c r="H146" s="251"/>
      <c r="I146" s="251"/>
      <c r="J146" s="251"/>
      <c r="K146" s="251"/>
      <c r="L146" s="251"/>
      <c r="M146" s="251"/>
      <c r="N146" s="251"/>
      <c r="O146" s="251"/>
      <c r="P146" s="251"/>
    </row>
    <row r="147" spans="1:16" s="103" customFormat="1" ht="10.5" customHeight="1">
      <c r="A147" s="103" t="s">
        <v>289</v>
      </c>
      <c r="B147" s="250" t="s">
        <v>330</v>
      </c>
      <c r="C147" s="251"/>
      <c r="D147" s="251"/>
      <c r="E147" s="251"/>
      <c r="F147" s="251"/>
      <c r="G147" s="251"/>
      <c r="H147" s="251"/>
      <c r="I147" s="251"/>
      <c r="J147" s="251"/>
      <c r="K147" s="251"/>
      <c r="L147" s="251"/>
      <c r="M147" s="251"/>
      <c r="N147" s="251"/>
      <c r="O147" s="251"/>
      <c r="P147" s="251"/>
    </row>
    <row r="148" spans="1:16" s="103" customFormat="1" ht="10.5" customHeight="1">
      <c r="A148" s="103" t="s">
        <v>289</v>
      </c>
      <c r="B148" s="250" t="s">
        <v>232</v>
      </c>
      <c r="C148" s="251"/>
      <c r="D148" s="251"/>
      <c r="E148" s="251"/>
      <c r="F148" s="251"/>
      <c r="G148" s="251"/>
      <c r="H148" s="251"/>
      <c r="I148" s="251"/>
      <c r="J148" s="251"/>
      <c r="K148" s="251"/>
      <c r="L148" s="251"/>
      <c r="M148" s="251"/>
      <c r="N148" s="251"/>
      <c r="O148" s="251"/>
      <c r="P148" s="251"/>
    </row>
    <row r="149" spans="1:16" s="103" customFormat="1" ht="10.5" customHeight="1">
      <c r="B149" s="250" t="s">
        <v>233</v>
      </c>
      <c r="C149" s="251"/>
      <c r="D149" s="251"/>
      <c r="E149" s="251"/>
      <c r="F149" s="251"/>
      <c r="G149" s="251"/>
      <c r="I149" s="250" t="s">
        <v>234</v>
      </c>
      <c r="J149" s="251"/>
      <c r="K149" s="251"/>
      <c r="L149" s="251"/>
      <c r="M149" s="251"/>
      <c r="N149" s="176"/>
    </row>
    <row r="150" spans="1:16" s="103" customFormat="1" ht="13.5" customHeight="1">
      <c r="B150" s="250" t="s">
        <v>235</v>
      </c>
      <c r="C150" s="251"/>
      <c r="D150" s="251"/>
      <c r="E150" s="251"/>
      <c r="F150" s="251"/>
      <c r="G150" s="251"/>
      <c r="I150" s="250" t="s">
        <v>236</v>
      </c>
      <c r="J150" s="176"/>
      <c r="K150" s="176"/>
      <c r="L150" s="176"/>
      <c r="M150" s="176"/>
      <c r="N150" s="176"/>
    </row>
    <row r="151" spans="1:16" ht="14.25">
      <c r="A151" s="38" t="s">
        <v>255</v>
      </c>
      <c r="E151" s="103"/>
      <c r="F151" s="103"/>
      <c r="G151" s="103"/>
      <c r="H151" s="103"/>
      <c r="I151" s="103"/>
      <c r="J151" s="103"/>
      <c r="K151" s="103"/>
      <c r="L151" s="103"/>
      <c r="M151" s="103"/>
      <c r="N151" s="103"/>
      <c r="O151" s="103"/>
      <c r="P151" s="103"/>
    </row>
    <row r="152" spans="1:16" ht="14.25">
      <c r="A152" s="38" t="s">
        <v>331</v>
      </c>
      <c r="E152" s="156"/>
      <c r="F152" s="156"/>
      <c r="G152" s="156"/>
      <c r="H152" s="156"/>
      <c r="I152" s="156"/>
      <c r="J152" s="156"/>
      <c r="K152" s="156"/>
      <c r="L152" s="156"/>
      <c r="M152" s="156"/>
      <c r="N152" s="156"/>
      <c r="O152" s="156"/>
      <c r="P152" s="156"/>
    </row>
    <row r="153" spans="1:16">
      <c r="A153" s="156"/>
      <c r="B153" s="156"/>
      <c r="C153" s="157"/>
      <c r="D153" s="156"/>
      <c r="E153" s="156"/>
      <c r="F153" s="156"/>
      <c r="G153" s="156"/>
      <c r="H153" s="156"/>
      <c r="I153" s="156"/>
      <c r="J153" s="156"/>
      <c r="K153" s="156"/>
      <c r="L153" s="156"/>
      <c r="M153" s="156"/>
      <c r="N153" s="156"/>
      <c r="O153" s="156"/>
      <c r="P153" s="156"/>
    </row>
    <row r="154" spans="1:16" ht="19.5" thickBot="1">
      <c r="A154" s="70" t="s">
        <v>237</v>
      </c>
      <c r="B154" s="70"/>
      <c r="C154" s="70"/>
      <c r="D154" s="70"/>
      <c r="E154" s="71"/>
      <c r="F154" s="72"/>
      <c r="G154" s="72"/>
      <c r="H154" s="72"/>
      <c r="I154" s="72"/>
      <c r="J154" s="72"/>
      <c r="K154" s="73" t="s">
        <v>290</v>
      </c>
      <c r="L154" s="73"/>
      <c r="M154" s="73"/>
      <c r="N154" s="72"/>
      <c r="O154" s="156"/>
      <c r="P154" s="156"/>
    </row>
    <row r="155" spans="1:16" ht="14.25" thickTop="1">
      <c r="A155" s="175"/>
      <c r="B155" s="74"/>
      <c r="C155" s="94" t="s">
        <v>321</v>
      </c>
      <c r="D155" s="275" t="s">
        <v>322</v>
      </c>
      <c r="E155" s="290"/>
      <c r="F155" s="290"/>
      <c r="G155" s="290"/>
      <c r="H155" s="290"/>
      <c r="I155" s="290"/>
      <c r="J155" s="290"/>
      <c r="K155" s="276" t="s">
        <v>291</v>
      </c>
      <c r="L155" s="276"/>
      <c r="M155" s="276"/>
      <c r="N155" s="277"/>
      <c r="O155" s="156"/>
      <c r="P155" s="156"/>
    </row>
    <row r="156" spans="1:16" ht="13.5" customHeight="1">
      <c r="A156" s="281" t="s">
        <v>238</v>
      </c>
      <c r="B156" s="293"/>
      <c r="C156" s="95" t="s">
        <v>292</v>
      </c>
      <c r="D156" s="282" t="s">
        <v>239</v>
      </c>
      <c r="E156" s="284" t="s">
        <v>240</v>
      </c>
      <c r="F156" s="89"/>
      <c r="G156" s="90"/>
      <c r="H156" s="105" t="s">
        <v>241</v>
      </c>
      <c r="I156" s="89"/>
      <c r="J156" s="90"/>
      <c r="K156" s="272" t="s">
        <v>242</v>
      </c>
      <c r="L156" s="89"/>
      <c r="M156" s="90"/>
      <c r="N156" s="272" t="s">
        <v>243</v>
      </c>
      <c r="O156" s="156"/>
      <c r="P156" s="156"/>
    </row>
    <row r="157" spans="1:16">
      <c r="A157" s="75"/>
      <c r="B157" s="76"/>
      <c r="C157" s="106" t="s">
        <v>293</v>
      </c>
      <c r="D157" s="283"/>
      <c r="E157" s="285"/>
      <c r="F157" s="92" t="s">
        <v>244</v>
      </c>
      <c r="G157" s="93" t="s">
        <v>245</v>
      </c>
      <c r="H157" s="102" t="s">
        <v>246</v>
      </c>
      <c r="I157" s="92" t="s">
        <v>244</v>
      </c>
      <c r="J157" s="93" t="s">
        <v>245</v>
      </c>
      <c r="K157" s="273"/>
      <c r="L157" s="93" t="s">
        <v>247</v>
      </c>
      <c r="M157" s="93" t="s">
        <v>248</v>
      </c>
      <c r="N157" s="273"/>
      <c r="O157" s="156"/>
      <c r="P157" s="156"/>
    </row>
    <row r="158" spans="1:16">
      <c r="A158" s="77"/>
      <c r="B158" s="78" t="s">
        <v>130</v>
      </c>
      <c r="C158" s="79"/>
      <c r="D158" s="158"/>
      <c r="E158" s="158"/>
      <c r="F158" s="158"/>
      <c r="G158" s="158"/>
      <c r="H158" s="158"/>
      <c r="I158" s="158"/>
      <c r="J158" s="158"/>
      <c r="K158" s="158"/>
      <c r="L158" s="158"/>
      <c r="M158" s="158"/>
      <c r="N158" s="158"/>
    </row>
    <row r="159" spans="1:16">
      <c r="A159" s="274" t="s">
        <v>249</v>
      </c>
      <c r="B159" s="289"/>
      <c r="C159" s="87">
        <v>14195730</v>
      </c>
      <c r="D159" s="87">
        <v>90632</v>
      </c>
      <c r="E159" s="87">
        <v>76305</v>
      </c>
      <c r="F159" s="87">
        <v>460505</v>
      </c>
      <c r="G159" s="87">
        <v>384200</v>
      </c>
      <c r="H159" s="87">
        <v>-1233</v>
      </c>
      <c r="I159" s="87">
        <v>466005</v>
      </c>
      <c r="J159" s="87">
        <v>467238</v>
      </c>
      <c r="K159" s="87">
        <v>-52416</v>
      </c>
      <c r="L159" s="87">
        <v>88657</v>
      </c>
      <c r="M159" s="87">
        <v>141073</v>
      </c>
      <c r="N159" s="87">
        <v>67976</v>
      </c>
    </row>
    <row r="160" spans="1:16">
      <c r="A160" s="77"/>
      <c r="B160" s="80"/>
      <c r="C160" s="87"/>
      <c r="D160" s="87"/>
      <c r="E160" s="87"/>
      <c r="F160" s="87"/>
      <c r="G160" s="87"/>
      <c r="H160" s="87"/>
      <c r="I160" s="87"/>
      <c r="J160" s="87"/>
      <c r="K160" s="87"/>
      <c r="L160" s="87"/>
      <c r="M160" s="87"/>
      <c r="N160" s="87"/>
    </row>
    <row r="161" spans="1:21">
      <c r="A161" s="77"/>
      <c r="B161" s="78" t="s">
        <v>49</v>
      </c>
      <c r="C161" s="87">
        <v>9878821</v>
      </c>
      <c r="D161" s="87">
        <v>87528</v>
      </c>
      <c r="E161" s="87">
        <v>60184</v>
      </c>
      <c r="F161" s="87">
        <v>359616</v>
      </c>
      <c r="G161" s="87">
        <v>299432</v>
      </c>
      <c r="H161" s="87">
        <v>-4317</v>
      </c>
      <c r="I161" s="87">
        <v>354319</v>
      </c>
      <c r="J161" s="87">
        <v>358636</v>
      </c>
      <c r="K161" s="87">
        <v>-27933</v>
      </c>
      <c r="L161" s="87">
        <v>65182</v>
      </c>
      <c r="M161" s="87">
        <v>93115</v>
      </c>
      <c r="N161" s="87">
        <v>59594</v>
      </c>
    </row>
    <row r="162" spans="1:21">
      <c r="A162" s="77"/>
      <c r="B162" s="78" t="s">
        <v>250</v>
      </c>
      <c r="C162" s="87">
        <v>4240517</v>
      </c>
      <c r="D162" s="87">
        <v>4087</v>
      </c>
      <c r="E162" s="87">
        <v>16179</v>
      </c>
      <c r="F162" s="87">
        <v>99502</v>
      </c>
      <c r="G162" s="87">
        <v>83323</v>
      </c>
      <c r="H162" s="87">
        <v>2931</v>
      </c>
      <c r="I162" s="87">
        <v>109279</v>
      </c>
      <c r="J162" s="87">
        <v>106348</v>
      </c>
      <c r="K162" s="87">
        <v>-23242</v>
      </c>
      <c r="L162" s="87">
        <v>23158</v>
      </c>
      <c r="M162" s="87">
        <v>46400</v>
      </c>
      <c r="N162" s="87">
        <v>8219</v>
      </c>
    </row>
    <row r="163" spans="1:21">
      <c r="A163" s="77"/>
      <c r="B163" s="78" t="s">
        <v>251</v>
      </c>
      <c r="C163" s="87">
        <v>53639</v>
      </c>
      <c r="D163" s="87">
        <v>-462</v>
      </c>
      <c r="E163" s="87">
        <v>66</v>
      </c>
      <c r="F163" s="87">
        <v>738</v>
      </c>
      <c r="G163" s="87">
        <v>672</v>
      </c>
      <c r="H163" s="87">
        <v>290</v>
      </c>
      <c r="I163" s="87">
        <v>1519</v>
      </c>
      <c r="J163" s="87">
        <v>1229</v>
      </c>
      <c r="K163" s="87">
        <v>-919</v>
      </c>
      <c r="L163" s="87">
        <v>195</v>
      </c>
      <c r="M163" s="87">
        <v>1114</v>
      </c>
      <c r="N163" s="87">
        <v>101</v>
      </c>
    </row>
    <row r="164" spans="1:21">
      <c r="A164" s="77"/>
      <c r="B164" s="78" t="s">
        <v>252</v>
      </c>
      <c r="C164" s="87">
        <v>22753</v>
      </c>
      <c r="D164" s="87">
        <v>-521</v>
      </c>
      <c r="E164" s="87">
        <v>-124</v>
      </c>
      <c r="F164" s="87">
        <v>649</v>
      </c>
      <c r="G164" s="87">
        <v>773</v>
      </c>
      <c r="H164" s="91">
        <v>-137</v>
      </c>
      <c r="I164" s="87">
        <v>888</v>
      </c>
      <c r="J164" s="87">
        <v>1025</v>
      </c>
      <c r="K164" s="87">
        <v>-322</v>
      </c>
      <c r="L164" s="87">
        <v>122</v>
      </c>
      <c r="M164" s="87">
        <v>444</v>
      </c>
      <c r="N164" s="87">
        <v>62</v>
      </c>
    </row>
    <row r="165" spans="1:21">
      <c r="A165" s="75"/>
      <c r="B165" s="81" t="s">
        <v>130</v>
      </c>
      <c r="C165" s="88"/>
      <c r="D165" s="88"/>
      <c r="E165" s="88"/>
      <c r="F165" s="88"/>
      <c r="G165" s="88"/>
      <c r="H165" s="88"/>
      <c r="I165" s="88"/>
      <c r="J165" s="88"/>
      <c r="K165" s="88"/>
      <c r="L165" s="88"/>
      <c r="M165" s="88"/>
      <c r="N165" s="88"/>
    </row>
    <row r="166" spans="1:21">
      <c r="A166" s="291" t="s">
        <v>253</v>
      </c>
      <c r="B166" s="292"/>
      <c r="C166" s="87">
        <v>9878821</v>
      </c>
      <c r="D166" s="87">
        <v>87528</v>
      </c>
      <c r="E166" s="87">
        <v>60184</v>
      </c>
      <c r="F166" s="87">
        <v>359616</v>
      </c>
      <c r="G166" s="87">
        <v>299432</v>
      </c>
      <c r="H166" s="87">
        <v>-4317</v>
      </c>
      <c r="I166" s="87">
        <v>354319</v>
      </c>
      <c r="J166" s="87">
        <v>358636</v>
      </c>
      <c r="K166" s="87">
        <v>-27933</v>
      </c>
      <c r="L166" s="87">
        <v>65182</v>
      </c>
      <c r="M166" s="87">
        <v>93115</v>
      </c>
      <c r="N166" s="87">
        <v>59594</v>
      </c>
      <c r="P166" s="4" t="s">
        <v>44</v>
      </c>
      <c r="Q166" s="1" t="s">
        <v>50</v>
      </c>
      <c r="R166" s="1" t="s">
        <v>51</v>
      </c>
      <c r="S166" s="1" t="s">
        <v>52</v>
      </c>
      <c r="T166" s="1" t="s">
        <v>53</v>
      </c>
      <c r="U166" s="1" t="s">
        <v>54</v>
      </c>
    </row>
    <row r="167" spans="1:21">
      <c r="A167" s="82"/>
      <c r="B167" s="83" t="s">
        <v>137</v>
      </c>
      <c r="C167" s="87">
        <v>68473</v>
      </c>
      <c r="D167" s="97">
        <v>80</v>
      </c>
      <c r="E167" s="97">
        <v>587</v>
      </c>
      <c r="F167" s="87">
        <v>2859</v>
      </c>
      <c r="G167" s="87">
        <v>2272</v>
      </c>
      <c r="H167" s="97">
        <v>-1016</v>
      </c>
      <c r="I167" s="87">
        <v>3916</v>
      </c>
      <c r="J167" s="87">
        <v>4932</v>
      </c>
      <c r="K167" s="97">
        <v>58</v>
      </c>
      <c r="L167" s="87">
        <v>547</v>
      </c>
      <c r="M167" s="87">
        <v>489</v>
      </c>
      <c r="N167" s="97">
        <v>451</v>
      </c>
      <c r="P167" s="3" t="s">
        <v>25</v>
      </c>
      <c r="Q167" s="96">
        <f>E167+H167</f>
        <v>-429</v>
      </c>
      <c r="R167" s="97">
        <f>K167</f>
        <v>58</v>
      </c>
      <c r="S167" s="97">
        <f>N167</f>
        <v>451</v>
      </c>
      <c r="T167" s="96">
        <f>Q167+R167+S167</f>
        <v>80</v>
      </c>
      <c r="U167" s="6">
        <f>T167-D167</f>
        <v>0</v>
      </c>
    </row>
    <row r="168" spans="1:21">
      <c r="A168" s="84"/>
      <c r="B168" s="83" t="s">
        <v>138</v>
      </c>
      <c r="C168" s="87">
        <v>186460</v>
      </c>
      <c r="D168" s="97">
        <v>10569</v>
      </c>
      <c r="E168" s="97">
        <v>3084</v>
      </c>
      <c r="F168" s="87">
        <v>8688</v>
      </c>
      <c r="G168" s="87">
        <v>5604</v>
      </c>
      <c r="H168" s="97">
        <v>5343</v>
      </c>
      <c r="I168" s="87">
        <v>14256</v>
      </c>
      <c r="J168" s="87">
        <v>8913</v>
      </c>
      <c r="K168" s="97">
        <v>873</v>
      </c>
      <c r="L168" s="87">
        <v>1955</v>
      </c>
      <c r="M168" s="87">
        <v>1082</v>
      </c>
      <c r="N168" s="97">
        <v>1269</v>
      </c>
      <c r="P168" s="4" t="s">
        <v>26</v>
      </c>
      <c r="Q168" s="96">
        <f t="shared" ref="Q168:Q189" si="4">E168+H168</f>
        <v>8427</v>
      </c>
      <c r="R168" s="97">
        <f t="shared" ref="R168:R189" si="5">K168</f>
        <v>873</v>
      </c>
      <c r="S168" s="97">
        <f t="shared" ref="S168:S189" si="6">N168</f>
        <v>1269</v>
      </c>
      <c r="T168" s="96">
        <f t="shared" ref="T168:T189" si="7">Q168+R168+S168</f>
        <v>10569</v>
      </c>
      <c r="U168" s="6">
        <f t="shared" ref="U168:U189" si="8">T168-D168</f>
        <v>0</v>
      </c>
    </row>
    <row r="169" spans="1:21">
      <c r="A169" s="85"/>
      <c r="B169" s="83" t="s">
        <v>217</v>
      </c>
      <c r="C169" s="87">
        <v>268373</v>
      </c>
      <c r="D169" s="97">
        <v>1474</v>
      </c>
      <c r="E169" s="97">
        <v>1024</v>
      </c>
      <c r="F169" s="87">
        <v>8658</v>
      </c>
      <c r="G169" s="87">
        <v>7634</v>
      </c>
      <c r="H169" s="97">
        <v>-1875</v>
      </c>
      <c r="I169" s="87">
        <v>12343</v>
      </c>
      <c r="J169" s="87">
        <v>14218</v>
      </c>
      <c r="K169" s="97">
        <v>608</v>
      </c>
      <c r="L169" s="87">
        <v>2412</v>
      </c>
      <c r="M169" s="87">
        <v>1804</v>
      </c>
      <c r="N169" s="97">
        <v>1717</v>
      </c>
      <c r="P169" s="4" t="s">
        <v>3</v>
      </c>
      <c r="Q169" s="96">
        <f t="shared" si="4"/>
        <v>-851</v>
      </c>
      <c r="R169" s="97">
        <f t="shared" si="5"/>
        <v>608</v>
      </c>
      <c r="S169" s="97">
        <f t="shared" si="6"/>
        <v>1717</v>
      </c>
      <c r="T169" s="96">
        <f t="shared" si="7"/>
        <v>1474</v>
      </c>
      <c r="U169" s="6">
        <f t="shared" si="8"/>
        <v>0</v>
      </c>
    </row>
    <row r="170" spans="1:21">
      <c r="A170" s="86"/>
      <c r="B170" s="83" t="s">
        <v>140</v>
      </c>
      <c r="C170" s="87">
        <v>357523</v>
      </c>
      <c r="D170" s="97">
        <v>3491</v>
      </c>
      <c r="E170" s="97">
        <v>1486</v>
      </c>
      <c r="F170" s="87">
        <v>15456</v>
      </c>
      <c r="G170" s="87">
        <v>13970</v>
      </c>
      <c r="H170" s="97">
        <v>-5019</v>
      </c>
      <c r="I170" s="87">
        <v>18961</v>
      </c>
      <c r="J170" s="87">
        <v>23980</v>
      </c>
      <c r="K170" s="97">
        <v>-919</v>
      </c>
      <c r="L170" s="87">
        <v>2107</v>
      </c>
      <c r="M170" s="87">
        <v>3026</v>
      </c>
      <c r="N170" s="97">
        <v>7943</v>
      </c>
      <c r="P170" s="3" t="s">
        <v>27</v>
      </c>
      <c r="Q170" s="96">
        <f t="shared" si="4"/>
        <v>-3533</v>
      </c>
      <c r="R170" s="97">
        <f t="shared" si="5"/>
        <v>-919</v>
      </c>
      <c r="S170" s="97">
        <f t="shared" si="6"/>
        <v>7943</v>
      </c>
      <c r="T170" s="96">
        <f t="shared" si="7"/>
        <v>3491</v>
      </c>
      <c r="U170" s="6">
        <f t="shared" si="8"/>
        <v>0</v>
      </c>
    </row>
    <row r="171" spans="1:21">
      <c r="A171" s="86"/>
      <c r="B171" s="83" t="s">
        <v>141</v>
      </c>
      <c r="C171" s="87">
        <v>248637</v>
      </c>
      <c r="D171" s="97">
        <v>3168</v>
      </c>
      <c r="E171" s="97">
        <v>2092</v>
      </c>
      <c r="F171" s="87">
        <v>8828</v>
      </c>
      <c r="G171" s="87">
        <v>6736</v>
      </c>
      <c r="H171" s="97">
        <v>-318</v>
      </c>
      <c r="I171" s="87">
        <v>10805</v>
      </c>
      <c r="J171" s="87">
        <v>11123</v>
      </c>
      <c r="K171" s="97">
        <v>-65</v>
      </c>
      <c r="L171" s="87">
        <v>1796</v>
      </c>
      <c r="M171" s="87">
        <v>1861</v>
      </c>
      <c r="N171" s="97">
        <v>1459</v>
      </c>
      <c r="P171" s="4" t="s">
        <v>28</v>
      </c>
      <c r="Q171" s="96">
        <f t="shared" si="4"/>
        <v>1774</v>
      </c>
      <c r="R171" s="97">
        <f t="shared" si="5"/>
        <v>-65</v>
      </c>
      <c r="S171" s="97">
        <f t="shared" si="6"/>
        <v>1459</v>
      </c>
      <c r="T171" s="96">
        <f t="shared" si="7"/>
        <v>3168</v>
      </c>
      <c r="U171" s="6">
        <f t="shared" si="8"/>
        <v>0</v>
      </c>
    </row>
    <row r="172" spans="1:21">
      <c r="A172" s="86"/>
      <c r="B172" s="83" t="s">
        <v>142</v>
      </c>
      <c r="C172" s="87">
        <v>224407</v>
      </c>
      <c r="D172" s="97">
        <v>3696</v>
      </c>
      <c r="E172" s="97">
        <v>2182</v>
      </c>
      <c r="F172" s="87">
        <v>9919</v>
      </c>
      <c r="G172" s="87">
        <v>7737</v>
      </c>
      <c r="H172" s="97">
        <v>-146</v>
      </c>
      <c r="I172" s="87">
        <v>11600</v>
      </c>
      <c r="J172" s="87">
        <v>11746</v>
      </c>
      <c r="K172" s="97">
        <v>-609</v>
      </c>
      <c r="L172" s="87">
        <v>1567</v>
      </c>
      <c r="M172" s="87">
        <v>2176</v>
      </c>
      <c r="N172" s="97">
        <v>2269</v>
      </c>
      <c r="P172" s="4" t="s">
        <v>29</v>
      </c>
      <c r="Q172" s="96">
        <f t="shared" si="4"/>
        <v>2036</v>
      </c>
      <c r="R172" s="97">
        <f t="shared" si="5"/>
        <v>-609</v>
      </c>
      <c r="S172" s="97">
        <f t="shared" si="6"/>
        <v>2269</v>
      </c>
      <c r="T172" s="96">
        <f t="shared" si="7"/>
        <v>3696</v>
      </c>
      <c r="U172" s="6">
        <f t="shared" si="8"/>
        <v>0</v>
      </c>
    </row>
    <row r="173" spans="1:21">
      <c r="A173" s="86"/>
      <c r="B173" s="83" t="s">
        <v>143</v>
      </c>
      <c r="C173" s="87">
        <v>283736</v>
      </c>
      <c r="D173" s="97">
        <v>2747</v>
      </c>
      <c r="E173" s="97">
        <v>2553</v>
      </c>
      <c r="F173" s="87">
        <v>12331</v>
      </c>
      <c r="G173" s="87">
        <v>9778</v>
      </c>
      <c r="H173" s="97">
        <v>-881</v>
      </c>
      <c r="I173" s="87">
        <v>12190</v>
      </c>
      <c r="J173" s="87">
        <v>13071</v>
      </c>
      <c r="K173" s="97">
        <v>-653</v>
      </c>
      <c r="L173" s="87">
        <v>2147</v>
      </c>
      <c r="M173" s="87">
        <v>2800</v>
      </c>
      <c r="N173" s="97">
        <v>1728</v>
      </c>
      <c r="P173" s="3" t="s">
        <v>30</v>
      </c>
      <c r="Q173" s="96">
        <f t="shared" si="4"/>
        <v>1672</v>
      </c>
      <c r="R173" s="97">
        <f t="shared" si="5"/>
        <v>-653</v>
      </c>
      <c r="S173" s="97">
        <f t="shared" si="6"/>
        <v>1728</v>
      </c>
      <c r="T173" s="96">
        <f t="shared" si="7"/>
        <v>2747</v>
      </c>
      <c r="U173" s="6">
        <f t="shared" si="8"/>
        <v>0</v>
      </c>
    </row>
    <row r="174" spans="1:21">
      <c r="A174" s="86"/>
      <c r="B174" s="83" t="s">
        <v>144</v>
      </c>
      <c r="C174" s="87">
        <v>539364</v>
      </c>
      <c r="D174" s="97">
        <v>2577</v>
      </c>
      <c r="E174" s="97">
        <v>3036</v>
      </c>
      <c r="F174" s="87">
        <v>18313</v>
      </c>
      <c r="G174" s="87">
        <v>15277</v>
      </c>
      <c r="H174" s="97">
        <v>-1076</v>
      </c>
      <c r="I174" s="87">
        <v>18510</v>
      </c>
      <c r="J174" s="87">
        <v>19586</v>
      </c>
      <c r="K174" s="97">
        <v>-1045</v>
      </c>
      <c r="L174" s="87">
        <v>3732</v>
      </c>
      <c r="M174" s="87">
        <v>4777</v>
      </c>
      <c r="N174" s="97">
        <v>1662</v>
      </c>
      <c r="P174" s="4" t="s">
        <v>31</v>
      </c>
      <c r="Q174" s="96">
        <f t="shared" si="4"/>
        <v>1960</v>
      </c>
      <c r="R174" s="97">
        <f t="shared" si="5"/>
        <v>-1045</v>
      </c>
      <c r="S174" s="97">
        <f t="shared" si="6"/>
        <v>1662</v>
      </c>
      <c r="T174" s="96">
        <f t="shared" si="7"/>
        <v>2577</v>
      </c>
      <c r="U174" s="6">
        <f t="shared" si="8"/>
        <v>0</v>
      </c>
    </row>
    <row r="175" spans="1:21">
      <c r="A175" s="86"/>
      <c r="B175" s="83" t="s">
        <v>145</v>
      </c>
      <c r="C175" s="87">
        <v>427745</v>
      </c>
      <c r="D175" s="97">
        <v>4506</v>
      </c>
      <c r="E175" s="97">
        <v>3755</v>
      </c>
      <c r="F175" s="87">
        <v>16935</v>
      </c>
      <c r="G175" s="87">
        <v>13180</v>
      </c>
      <c r="H175" s="97">
        <v>161</v>
      </c>
      <c r="I175" s="87">
        <v>15902</v>
      </c>
      <c r="J175" s="87">
        <v>15741</v>
      </c>
      <c r="K175" s="97">
        <v>-445</v>
      </c>
      <c r="L175" s="87">
        <v>3119</v>
      </c>
      <c r="M175" s="87">
        <v>3564</v>
      </c>
      <c r="N175" s="97">
        <v>1035</v>
      </c>
      <c r="P175" s="4" t="s">
        <v>32</v>
      </c>
      <c r="Q175" s="96">
        <f t="shared" si="4"/>
        <v>3916</v>
      </c>
      <c r="R175" s="97">
        <f t="shared" si="5"/>
        <v>-445</v>
      </c>
      <c r="S175" s="97">
        <f t="shared" si="6"/>
        <v>1035</v>
      </c>
      <c r="T175" s="96">
        <f t="shared" si="7"/>
        <v>4506</v>
      </c>
      <c r="U175" s="6">
        <f t="shared" si="8"/>
        <v>0</v>
      </c>
    </row>
    <row r="176" spans="1:21">
      <c r="A176" s="86"/>
      <c r="B176" s="83" t="s">
        <v>146</v>
      </c>
      <c r="C176" s="87">
        <v>287406</v>
      </c>
      <c r="D176" s="97">
        <v>1880</v>
      </c>
      <c r="E176" s="97">
        <v>1620</v>
      </c>
      <c r="F176" s="87">
        <v>10369</v>
      </c>
      <c r="G176" s="87">
        <v>8749</v>
      </c>
      <c r="H176" s="97">
        <v>-55</v>
      </c>
      <c r="I176" s="87">
        <v>13190</v>
      </c>
      <c r="J176" s="87">
        <v>13245</v>
      </c>
      <c r="K176" s="97">
        <v>-280</v>
      </c>
      <c r="L176" s="87">
        <v>2011</v>
      </c>
      <c r="M176" s="87">
        <v>2291</v>
      </c>
      <c r="N176" s="97">
        <v>595</v>
      </c>
      <c r="P176" s="3" t="s">
        <v>33</v>
      </c>
      <c r="Q176" s="96">
        <f t="shared" si="4"/>
        <v>1565</v>
      </c>
      <c r="R176" s="97">
        <f t="shared" si="5"/>
        <v>-280</v>
      </c>
      <c r="S176" s="97">
        <f t="shared" si="6"/>
        <v>595</v>
      </c>
      <c r="T176" s="96">
        <f t="shared" si="7"/>
        <v>1880</v>
      </c>
      <c r="U176" s="6">
        <f t="shared" si="8"/>
        <v>0</v>
      </c>
    </row>
    <row r="177" spans="1:21">
      <c r="A177" s="86"/>
      <c r="B177" s="83" t="s">
        <v>147</v>
      </c>
      <c r="C177" s="87">
        <v>752128</v>
      </c>
      <c r="D177" s="97">
        <v>6885</v>
      </c>
      <c r="E177" s="97">
        <v>6284</v>
      </c>
      <c r="F177" s="87">
        <v>32486</v>
      </c>
      <c r="G177" s="87">
        <v>26202</v>
      </c>
      <c r="H177" s="97">
        <v>1025</v>
      </c>
      <c r="I177" s="87">
        <v>17931</v>
      </c>
      <c r="J177" s="87">
        <v>16906</v>
      </c>
      <c r="K177" s="97">
        <v>-2857</v>
      </c>
      <c r="L177" s="87">
        <v>4670</v>
      </c>
      <c r="M177" s="87">
        <v>7527</v>
      </c>
      <c r="N177" s="97">
        <v>2433</v>
      </c>
      <c r="P177" s="4" t="s">
        <v>34</v>
      </c>
      <c r="Q177" s="96">
        <f t="shared" si="4"/>
        <v>7309</v>
      </c>
      <c r="R177" s="97">
        <f t="shared" si="5"/>
        <v>-2857</v>
      </c>
      <c r="S177" s="97">
        <f t="shared" si="6"/>
        <v>2433</v>
      </c>
      <c r="T177" s="96">
        <f t="shared" si="7"/>
        <v>6885</v>
      </c>
      <c r="U177" s="6">
        <f t="shared" si="8"/>
        <v>0</v>
      </c>
    </row>
    <row r="178" spans="1:21">
      <c r="A178" s="86"/>
      <c r="B178" s="83" t="s">
        <v>148</v>
      </c>
      <c r="C178" s="87">
        <v>944617</v>
      </c>
      <c r="D178" s="97">
        <v>5069</v>
      </c>
      <c r="E178" s="97">
        <v>3973</v>
      </c>
      <c r="F178" s="87">
        <v>29871</v>
      </c>
      <c r="G178" s="87">
        <v>25898</v>
      </c>
      <c r="H178" s="97">
        <v>674</v>
      </c>
      <c r="I178" s="87">
        <v>28792</v>
      </c>
      <c r="J178" s="87">
        <v>28118</v>
      </c>
      <c r="K178" s="97">
        <v>-1827</v>
      </c>
      <c r="L178" s="87">
        <v>6000</v>
      </c>
      <c r="M178" s="87">
        <v>7827</v>
      </c>
      <c r="N178" s="97">
        <v>2249</v>
      </c>
      <c r="P178" s="4" t="s">
        <v>35</v>
      </c>
      <c r="Q178" s="96">
        <f t="shared" si="4"/>
        <v>4647</v>
      </c>
      <c r="R178" s="97">
        <f t="shared" si="5"/>
        <v>-1827</v>
      </c>
      <c r="S178" s="97">
        <f t="shared" si="6"/>
        <v>2249</v>
      </c>
      <c r="T178" s="96">
        <f t="shared" si="7"/>
        <v>5069</v>
      </c>
      <c r="U178" s="6">
        <f t="shared" si="8"/>
        <v>0</v>
      </c>
    </row>
    <row r="179" spans="1:21">
      <c r="A179" s="86"/>
      <c r="B179" s="83" t="s">
        <v>149</v>
      </c>
      <c r="C179" s="87">
        <v>244387</v>
      </c>
      <c r="D179" s="97">
        <v>793</v>
      </c>
      <c r="E179" s="97">
        <v>1551</v>
      </c>
      <c r="F179" s="87">
        <v>7897</v>
      </c>
      <c r="G179" s="87">
        <v>6346</v>
      </c>
      <c r="H179" s="97">
        <v>-1211</v>
      </c>
      <c r="I179" s="87">
        <v>12314</v>
      </c>
      <c r="J179" s="87">
        <v>13525</v>
      </c>
      <c r="K179" s="97">
        <v>-152</v>
      </c>
      <c r="L179" s="87">
        <v>1669</v>
      </c>
      <c r="M179" s="87">
        <v>1821</v>
      </c>
      <c r="N179" s="97">
        <v>605</v>
      </c>
      <c r="P179" s="3" t="s">
        <v>36</v>
      </c>
      <c r="Q179" s="96">
        <f t="shared" si="4"/>
        <v>340</v>
      </c>
      <c r="R179" s="97">
        <f t="shared" si="5"/>
        <v>-152</v>
      </c>
      <c r="S179" s="97">
        <f t="shared" si="6"/>
        <v>605</v>
      </c>
      <c r="T179" s="96">
        <f t="shared" si="7"/>
        <v>793</v>
      </c>
      <c r="U179" s="6">
        <f t="shared" si="8"/>
        <v>0</v>
      </c>
    </row>
    <row r="180" spans="1:21">
      <c r="A180" s="86"/>
      <c r="B180" s="83" t="s">
        <v>150</v>
      </c>
      <c r="C180" s="87">
        <v>351148</v>
      </c>
      <c r="D180" s="97">
        <v>3945</v>
      </c>
      <c r="E180" s="97">
        <v>2984</v>
      </c>
      <c r="F180" s="87">
        <v>13935</v>
      </c>
      <c r="G180" s="87">
        <v>10951</v>
      </c>
      <c r="H180" s="97">
        <v>-1287</v>
      </c>
      <c r="I180" s="87">
        <v>17215</v>
      </c>
      <c r="J180" s="87">
        <v>18502</v>
      </c>
      <c r="K180" s="97">
        <v>-910</v>
      </c>
      <c r="L180" s="87">
        <v>2188</v>
      </c>
      <c r="M180" s="87">
        <v>3098</v>
      </c>
      <c r="N180" s="97">
        <v>3158</v>
      </c>
      <c r="P180" s="4" t="s">
        <v>26</v>
      </c>
      <c r="Q180" s="96">
        <f t="shared" si="4"/>
        <v>1697</v>
      </c>
      <c r="R180" s="97">
        <f t="shared" si="5"/>
        <v>-910</v>
      </c>
      <c r="S180" s="97">
        <f t="shared" si="6"/>
        <v>3158</v>
      </c>
      <c r="T180" s="96">
        <f t="shared" si="7"/>
        <v>3945</v>
      </c>
      <c r="U180" s="6">
        <f t="shared" si="8"/>
        <v>0</v>
      </c>
    </row>
    <row r="181" spans="1:21">
      <c r="A181" s="86"/>
      <c r="B181" s="83" t="s">
        <v>151</v>
      </c>
      <c r="C181" s="87">
        <v>593546</v>
      </c>
      <c r="D181" s="97">
        <v>4304</v>
      </c>
      <c r="E181" s="97">
        <v>3984</v>
      </c>
      <c r="F181" s="87">
        <v>19670</v>
      </c>
      <c r="G181" s="87">
        <v>15686</v>
      </c>
      <c r="H181" s="97">
        <v>-752</v>
      </c>
      <c r="I181" s="87">
        <v>22552</v>
      </c>
      <c r="J181" s="87">
        <v>23304</v>
      </c>
      <c r="K181" s="97">
        <v>-1666</v>
      </c>
      <c r="L181" s="87">
        <v>3582</v>
      </c>
      <c r="M181" s="87">
        <v>5248</v>
      </c>
      <c r="N181" s="97">
        <v>2738</v>
      </c>
      <c r="P181" s="4" t="s">
        <v>37</v>
      </c>
      <c r="Q181" s="96">
        <f t="shared" si="4"/>
        <v>3232</v>
      </c>
      <c r="R181" s="97">
        <f t="shared" si="5"/>
        <v>-1666</v>
      </c>
      <c r="S181" s="97">
        <f t="shared" si="6"/>
        <v>2738</v>
      </c>
      <c r="T181" s="96">
        <f t="shared" si="7"/>
        <v>4304</v>
      </c>
      <c r="U181" s="6">
        <f t="shared" si="8"/>
        <v>0</v>
      </c>
    </row>
    <row r="182" spans="1:21">
      <c r="A182" s="86"/>
      <c r="B182" s="83" t="s">
        <v>218</v>
      </c>
      <c r="C182" s="87">
        <v>309053</v>
      </c>
      <c r="D182" s="97">
        <v>2994</v>
      </c>
      <c r="E182" s="97">
        <v>1652</v>
      </c>
      <c r="F182" s="87">
        <v>12873</v>
      </c>
      <c r="G182" s="87">
        <v>11221</v>
      </c>
      <c r="H182" s="97">
        <v>-2623</v>
      </c>
      <c r="I182" s="87">
        <v>15478</v>
      </c>
      <c r="J182" s="87">
        <v>18101</v>
      </c>
      <c r="K182" s="97">
        <v>-863</v>
      </c>
      <c r="L182" s="87">
        <v>1814</v>
      </c>
      <c r="M182" s="87">
        <v>2677</v>
      </c>
      <c r="N182" s="97">
        <v>4828</v>
      </c>
      <c r="P182" s="3" t="s">
        <v>38</v>
      </c>
      <c r="Q182" s="96">
        <f>E182+H182</f>
        <v>-971</v>
      </c>
      <c r="R182" s="97">
        <f t="shared" si="5"/>
        <v>-863</v>
      </c>
      <c r="S182" s="97">
        <f t="shared" si="6"/>
        <v>4828</v>
      </c>
      <c r="T182" s="96">
        <f t="shared" si="7"/>
        <v>2994</v>
      </c>
      <c r="U182" s="6">
        <f t="shared" si="8"/>
        <v>0</v>
      </c>
    </row>
    <row r="183" spans="1:21">
      <c r="A183" s="86"/>
      <c r="B183" s="83" t="s">
        <v>219</v>
      </c>
      <c r="C183" s="87">
        <v>363736</v>
      </c>
      <c r="D183" s="97">
        <v>4388</v>
      </c>
      <c r="E183" s="97">
        <v>2037</v>
      </c>
      <c r="F183" s="87">
        <v>15243</v>
      </c>
      <c r="G183" s="87">
        <v>13206</v>
      </c>
      <c r="H183" s="97">
        <v>674</v>
      </c>
      <c r="I183" s="87">
        <v>14068</v>
      </c>
      <c r="J183" s="87">
        <v>13394</v>
      </c>
      <c r="K183" s="97">
        <v>-1497</v>
      </c>
      <c r="L183" s="87">
        <v>2518</v>
      </c>
      <c r="M183" s="87">
        <v>4015</v>
      </c>
      <c r="N183" s="97">
        <v>3174</v>
      </c>
      <c r="P183" s="4" t="s">
        <v>17</v>
      </c>
      <c r="Q183" s="96">
        <f t="shared" si="4"/>
        <v>2711</v>
      </c>
      <c r="R183" s="97">
        <f t="shared" si="5"/>
        <v>-1497</v>
      </c>
      <c r="S183" s="97">
        <f t="shared" si="6"/>
        <v>3174</v>
      </c>
      <c r="T183" s="96">
        <f t="shared" si="7"/>
        <v>4388</v>
      </c>
      <c r="U183" s="6">
        <f t="shared" si="8"/>
        <v>0</v>
      </c>
    </row>
    <row r="184" spans="1:21">
      <c r="A184" s="86"/>
      <c r="B184" s="83" t="s">
        <v>154</v>
      </c>
      <c r="C184" s="87">
        <v>223323</v>
      </c>
      <c r="D184" s="97">
        <v>3010</v>
      </c>
      <c r="E184" s="97">
        <v>1223</v>
      </c>
      <c r="F184" s="87">
        <v>8064</v>
      </c>
      <c r="G184" s="87">
        <v>6841</v>
      </c>
      <c r="H184" s="97">
        <v>-198</v>
      </c>
      <c r="I184" s="87">
        <v>9196</v>
      </c>
      <c r="J184" s="87">
        <v>9394</v>
      </c>
      <c r="K184" s="97">
        <v>-795</v>
      </c>
      <c r="L184" s="87">
        <v>1478</v>
      </c>
      <c r="M184" s="87">
        <v>2273</v>
      </c>
      <c r="N184" s="97">
        <v>2780</v>
      </c>
      <c r="P184" s="4" t="s">
        <v>39</v>
      </c>
      <c r="Q184" s="96">
        <f t="shared" si="4"/>
        <v>1025</v>
      </c>
      <c r="R184" s="97">
        <f t="shared" si="5"/>
        <v>-795</v>
      </c>
      <c r="S184" s="97">
        <f t="shared" si="6"/>
        <v>2780</v>
      </c>
      <c r="T184" s="96">
        <f t="shared" si="7"/>
        <v>3010</v>
      </c>
      <c r="U184" s="6">
        <f t="shared" si="8"/>
        <v>0</v>
      </c>
    </row>
    <row r="185" spans="1:21">
      <c r="A185" s="86"/>
      <c r="B185" s="83" t="s">
        <v>155</v>
      </c>
      <c r="C185" s="87">
        <v>592446</v>
      </c>
      <c r="D185" s="97">
        <v>5987</v>
      </c>
      <c r="E185" s="97">
        <v>3779</v>
      </c>
      <c r="F185" s="87">
        <v>22206</v>
      </c>
      <c r="G185" s="87">
        <v>18427</v>
      </c>
      <c r="H185" s="97">
        <v>1145</v>
      </c>
      <c r="I185" s="87">
        <v>19012</v>
      </c>
      <c r="J185" s="87">
        <v>17867</v>
      </c>
      <c r="K185" s="97">
        <v>-2725</v>
      </c>
      <c r="L185" s="87">
        <v>3406</v>
      </c>
      <c r="M185" s="87">
        <v>6131</v>
      </c>
      <c r="N185" s="97">
        <v>3788</v>
      </c>
      <c r="P185" s="3" t="s">
        <v>40</v>
      </c>
      <c r="Q185" s="96">
        <f t="shared" si="4"/>
        <v>4924</v>
      </c>
      <c r="R185" s="97">
        <f t="shared" si="5"/>
        <v>-2725</v>
      </c>
      <c r="S185" s="97">
        <f t="shared" si="6"/>
        <v>3788</v>
      </c>
      <c r="T185" s="96">
        <f t="shared" si="7"/>
        <v>5987</v>
      </c>
      <c r="U185" s="6">
        <f t="shared" si="8"/>
        <v>0</v>
      </c>
    </row>
    <row r="186" spans="1:21">
      <c r="A186" s="86"/>
      <c r="B186" s="83" t="s">
        <v>156</v>
      </c>
      <c r="C186" s="87">
        <v>757644</v>
      </c>
      <c r="D186" s="97">
        <v>4387</v>
      </c>
      <c r="E186" s="97">
        <v>3062</v>
      </c>
      <c r="F186" s="87">
        <v>23233</v>
      </c>
      <c r="G186" s="87">
        <v>20171</v>
      </c>
      <c r="H186" s="97">
        <v>1562</v>
      </c>
      <c r="I186" s="87">
        <v>22342</v>
      </c>
      <c r="J186" s="87">
        <v>20780</v>
      </c>
      <c r="K186" s="97">
        <v>-2595</v>
      </c>
      <c r="L186" s="87">
        <v>4876</v>
      </c>
      <c r="M186" s="87">
        <v>7471</v>
      </c>
      <c r="N186" s="97">
        <v>2358</v>
      </c>
      <c r="P186" s="4" t="s">
        <v>41</v>
      </c>
      <c r="Q186" s="96">
        <f t="shared" si="4"/>
        <v>4624</v>
      </c>
      <c r="R186" s="97">
        <f t="shared" si="5"/>
        <v>-2595</v>
      </c>
      <c r="S186" s="97">
        <f t="shared" si="6"/>
        <v>2358</v>
      </c>
      <c r="T186" s="96">
        <f t="shared" si="7"/>
        <v>4387</v>
      </c>
      <c r="U186" s="6">
        <f t="shared" si="8"/>
        <v>0</v>
      </c>
    </row>
    <row r="187" spans="1:21">
      <c r="A187" s="86"/>
      <c r="B187" s="83" t="s">
        <v>157</v>
      </c>
      <c r="C187" s="87">
        <v>701492</v>
      </c>
      <c r="D187" s="97">
        <v>5053</v>
      </c>
      <c r="E187" s="97">
        <v>4036</v>
      </c>
      <c r="F187" s="87">
        <v>23807</v>
      </c>
      <c r="G187" s="87">
        <v>19771</v>
      </c>
      <c r="H187" s="97">
        <v>1953</v>
      </c>
      <c r="I187" s="87">
        <v>16779</v>
      </c>
      <c r="J187" s="87">
        <v>14826</v>
      </c>
      <c r="K187" s="97">
        <v>-4615</v>
      </c>
      <c r="L187" s="87">
        <v>4120</v>
      </c>
      <c r="M187" s="87">
        <v>8735</v>
      </c>
      <c r="N187" s="97">
        <v>3679</v>
      </c>
      <c r="P187" s="4" t="s">
        <v>42</v>
      </c>
      <c r="Q187" s="96">
        <f t="shared" si="4"/>
        <v>5989</v>
      </c>
      <c r="R187" s="97">
        <f t="shared" si="5"/>
        <v>-4615</v>
      </c>
      <c r="S187" s="97">
        <f t="shared" si="6"/>
        <v>3679</v>
      </c>
      <c r="T187" s="96">
        <f t="shared" si="7"/>
        <v>5053</v>
      </c>
      <c r="U187" s="6">
        <f t="shared" si="8"/>
        <v>0</v>
      </c>
    </row>
    <row r="188" spans="1:21">
      <c r="A188" s="86"/>
      <c r="B188" s="83" t="s">
        <v>254</v>
      </c>
      <c r="C188" s="87">
        <v>458701</v>
      </c>
      <c r="D188" s="97">
        <v>2916</v>
      </c>
      <c r="E188" s="97">
        <v>2242</v>
      </c>
      <c r="F188" s="87">
        <v>15214</v>
      </c>
      <c r="G188" s="87">
        <v>12972</v>
      </c>
      <c r="H188" s="97">
        <v>-167</v>
      </c>
      <c r="I188" s="87">
        <v>11639</v>
      </c>
      <c r="J188" s="87">
        <v>11806</v>
      </c>
      <c r="K188" s="97">
        <v>-2532</v>
      </c>
      <c r="L188" s="87">
        <v>2952</v>
      </c>
      <c r="M188" s="87">
        <v>5484</v>
      </c>
      <c r="N188" s="97">
        <v>3373</v>
      </c>
      <c r="P188" s="3" t="s">
        <v>43</v>
      </c>
      <c r="Q188" s="96">
        <f t="shared" si="4"/>
        <v>2075</v>
      </c>
      <c r="R188" s="97">
        <f t="shared" si="5"/>
        <v>-2532</v>
      </c>
      <c r="S188" s="97">
        <f t="shared" si="6"/>
        <v>3373</v>
      </c>
      <c r="T188" s="96">
        <f t="shared" si="7"/>
        <v>2916</v>
      </c>
      <c r="U188" s="6">
        <f t="shared" si="8"/>
        <v>0</v>
      </c>
    </row>
    <row r="189" spans="1:21" ht="14.25" thickBot="1">
      <c r="A189" s="86"/>
      <c r="B189" s="83" t="s">
        <v>158</v>
      </c>
      <c r="C189" s="87">
        <v>694476</v>
      </c>
      <c r="D189" s="97">
        <v>3609</v>
      </c>
      <c r="E189" s="97">
        <v>1958</v>
      </c>
      <c r="F189" s="87">
        <v>22761</v>
      </c>
      <c r="G189" s="87">
        <v>20803</v>
      </c>
      <c r="H189" s="97">
        <v>-230</v>
      </c>
      <c r="I189" s="87">
        <v>15328</v>
      </c>
      <c r="J189" s="87">
        <v>15558</v>
      </c>
      <c r="K189" s="97">
        <v>-2422</v>
      </c>
      <c r="L189" s="87">
        <v>4516</v>
      </c>
      <c r="M189" s="87">
        <v>6938</v>
      </c>
      <c r="N189" s="97">
        <v>4303</v>
      </c>
      <c r="P189" s="5" t="s">
        <v>31</v>
      </c>
      <c r="Q189" s="96">
        <f t="shared" si="4"/>
        <v>1728</v>
      </c>
      <c r="R189" s="97">
        <f t="shared" si="5"/>
        <v>-2422</v>
      </c>
      <c r="S189" s="97">
        <f t="shared" si="6"/>
        <v>4303</v>
      </c>
      <c r="T189" s="96">
        <f t="shared" si="7"/>
        <v>3609</v>
      </c>
      <c r="U189" s="6">
        <f t="shared" si="8"/>
        <v>0</v>
      </c>
    </row>
    <row r="190" spans="1:21">
      <c r="A190" s="278" t="s">
        <v>295</v>
      </c>
      <c r="B190" s="278"/>
      <c r="C190" s="278"/>
      <c r="D190" s="278"/>
      <c r="E190" s="278"/>
      <c r="F190" s="278"/>
      <c r="G190" s="278"/>
      <c r="H190" s="278"/>
      <c r="I190" s="278"/>
      <c r="J190" s="278"/>
    </row>
    <row r="191" spans="1:21">
      <c r="A191" s="279" t="s">
        <v>296</v>
      </c>
      <c r="B191" s="280"/>
      <c r="C191" s="280"/>
      <c r="D191" s="280"/>
      <c r="E191" s="280"/>
      <c r="F191" s="280"/>
      <c r="G191" s="280"/>
      <c r="H191" s="280"/>
      <c r="I191" s="280"/>
      <c r="J191" s="280"/>
    </row>
    <row r="192" spans="1:21">
      <c r="A192" s="280" t="s">
        <v>297</v>
      </c>
      <c r="B192" s="280"/>
      <c r="C192" s="280"/>
      <c r="D192" s="280"/>
      <c r="E192" s="280"/>
      <c r="F192" s="280"/>
      <c r="G192" s="280"/>
      <c r="H192" s="280"/>
      <c r="I192" s="280"/>
      <c r="J192" s="280"/>
    </row>
    <row r="193" spans="1:27">
      <c r="A193" s="107"/>
      <c r="B193" s="107"/>
      <c r="C193" s="158"/>
      <c r="D193" s="158"/>
      <c r="E193" s="158"/>
      <c r="F193" s="158"/>
      <c r="G193" s="158"/>
      <c r="H193" s="158"/>
      <c r="I193" s="158"/>
      <c r="J193" s="158"/>
    </row>
    <row r="194" spans="1:27" ht="14.25">
      <c r="A194" s="38" t="s">
        <v>260</v>
      </c>
      <c r="B194" s="107"/>
      <c r="C194" s="158"/>
      <c r="D194" s="158"/>
      <c r="E194" s="158"/>
      <c r="F194" s="158"/>
      <c r="G194" s="158"/>
      <c r="H194" s="158"/>
      <c r="I194" s="158"/>
      <c r="J194" s="158"/>
    </row>
    <row r="195" spans="1:27">
      <c r="A195" s="107"/>
      <c r="B195" s="107"/>
      <c r="C195" s="158"/>
      <c r="D195" s="158"/>
      <c r="E195" s="158"/>
      <c r="F195" s="158"/>
      <c r="G195" s="158"/>
      <c r="H195" s="158"/>
      <c r="I195" s="158"/>
      <c r="J195" s="158"/>
    </row>
    <row r="196" spans="1:27">
      <c r="A196" s="162" t="s">
        <v>301</v>
      </c>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row>
    <row r="197" spans="1:27">
      <c r="A197" s="162" t="s">
        <v>302</v>
      </c>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row>
    <row r="198" spans="1:27">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row>
    <row r="199" spans="1:27">
      <c r="A199" s="162" t="s">
        <v>303</v>
      </c>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row>
    <row r="200" spans="1:27">
      <c r="A200" s="162"/>
      <c r="B200" s="162"/>
      <c r="C200" s="162"/>
      <c r="D200" s="162"/>
      <c r="E200" s="162"/>
      <c r="F200" s="162"/>
      <c r="G200" s="163" t="s">
        <v>115</v>
      </c>
      <c r="H200" s="163" t="s">
        <v>115</v>
      </c>
      <c r="I200" s="163" t="s">
        <v>115</v>
      </c>
      <c r="J200" s="163" t="s">
        <v>115</v>
      </c>
      <c r="K200" s="163" t="s">
        <v>115</v>
      </c>
      <c r="L200" s="163" t="s">
        <v>115</v>
      </c>
      <c r="M200" s="163" t="s">
        <v>115</v>
      </c>
      <c r="N200" s="163" t="s">
        <v>115</v>
      </c>
      <c r="O200" s="163" t="s">
        <v>115</v>
      </c>
      <c r="P200" s="163" t="s">
        <v>115</v>
      </c>
      <c r="Q200" s="163" t="s">
        <v>115</v>
      </c>
      <c r="R200" s="163" t="s">
        <v>115</v>
      </c>
      <c r="S200" s="163" t="s">
        <v>115</v>
      </c>
      <c r="T200" s="163" t="s">
        <v>115</v>
      </c>
      <c r="U200" s="163" t="s">
        <v>115</v>
      </c>
      <c r="V200" s="163" t="s">
        <v>115</v>
      </c>
      <c r="W200" s="163" t="s">
        <v>115</v>
      </c>
      <c r="X200" s="163" t="s">
        <v>115</v>
      </c>
      <c r="Y200" s="163" t="s">
        <v>115</v>
      </c>
      <c r="Z200" s="163" t="s">
        <v>115</v>
      </c>
      <c r="AA200" s="163" t="s">
        <v>115</v>
      </c>
    </row>
    <row r="201" spans="1:27">
      <c r="A201" s="162"/>
      <c r="B201" s="162"/>
      <c r="C201" s="162"/>
      <c r="D201" s="162"/>
      <c r="E201" s="162"/>
      <c r="F201" s="162"/>
      <c r="G201" s="163" t="s">
        <v>116</v>
      </c>
      <c r="H201" s="163" t="s">
        <v>116</v>
      </c>
      <c r="I201" s="163" t="s">
        <v>116</v>
      </c>
      <c r="J201" s="163" t="s">
        <v>116</v>
      </c>
      <c r="K201" s="163" t="s">
        <v>116</v>
      </c>
      <c r="L201" s="163" t="s">
        <v>116</v>
      </c>
      <c r="M201" s="163" t="s">
        <v>116</v>
      </c>
      <c r="N201" s="163" t="s">
        <v>116</v>
      </c>
      <c r="O201" s="163" t="s">
        <v>116</v>
      </c>
      <c r="P201" s="163" t="s">
        <v>116</v>
      </c>
      <c r="Q201" s="163" t="s">
        <v>116</v>
      </c>
      <c r="R201" s="163" t="s">
        <v>116</v>
      </c>
      <c r="S201" s="163" t="s">
        <v>116</v>
      </c>
      <c r="T201" s="163" t="s">
        <v>116</v>
      </c>
      <c r="U201" s="163" t="s">
        <v>116</v>
      </c>
      <c r="V201" s="163" t="s">
        <v>116</v>
      </c>
      <c r="W201" s="163" t="s">
        <v>116</v>
      </c>
      <c r="X201" s="163" t="s">
        <v>116</v>
      </c>
      <c r="Y201" s="163" t="s">
        <v>116</v>
      </c>
      <c r="Z201" s="163" t="s">
        <v>116</v>
      </c>
      <c r="AA201" s="163" t="s">
        <v>116</v>
      </c>
    </row>
    <row r="202" spans="1:27">
      <c r="A202" s="162"/>
      <c r="B202" s="162"/>
      <c r="C202" s="162"/>
      <c r="D202" s="162"/>
      <c r="E202" s="162"/>
      <c r="F202" s="162"/>
      <c r="G202" s="163">
        <v>1</v>
      </c>
      <c r="H202" s="163">
        <v>1</v>
      </c>
      <c r="I202" s="163">
        <v>1</v>
      </c>
      <c r="J202" s="163">
        <v>1</v>
      </c>
      <c r="K202" s="163">
        <v>1</v>
      </c>
      <c r="L202" s="163">
        <v>1</v>
      </c>
      <c r="M202" s="163">
        <v>1</v>
      </c>
      <c r="N202" s="163">
        <v>1</v>
      </c>
      <c r="O202" s="163">
        <v>1</v>
      </c>
      <c r="P202" s="163">
        <v>1</v>
      </c>
      <c r="Q202" s="163">
        <v>1</v>
      </c>
      <c r="R202" s="163">
        <v>1</v>
      </c>
      <c r="S202" s="163">
        <v>1</v>
      </c>
      <c r="T202" s="163">
        <v>1</v>
      </c>
      <c r="U202" s="163">
        <v>1</v>
      </c>
      <c r="V202" s="163">
        <v>1</v>
      </c>
      <c r="W202" s="163">
        <v>1</v>
      </c>
      <c r="X202" s="163">
        <v>1</v>
      </c>
      <c r="Y202" s="163">
        <v>1</v>
      </c>
      <c r="Z202" s="163">
        <v>1</v>
      </c>
      <c r="AA202" s="163">
        <v>1</v>
      </c>
    </row>
    <row r="203" spans="1:27" ht="24">
      <c r="A203" s="162"/>
      <c r="B203" s="162"/>
      <c r="C203" s="162"/>
      <c r="D203" s="162"/>
      <c r="E203" s="162"/>
      <c r="F203" s="162"/>
      <c r="G203" s="163" t="s">
        <v>117</v>
      </c>
      <c r="H203" s="163" t="s">
        <v>304</v>
      </c>
      <c r="I203" s="163" t="s">
        <v>305</v>
      </c>
      <c r="J203" s="163" t="s">
        <v>306</v>
      </c>
      <c r="K203" s="163" t="s">
        <v>307</v>
      </c>
      <c r="L203" s="163" t="s">
        <v>308</v>
      </c>
      <c r="M203" s="163" t="s">
        <v>309</v>
      </c>
      <c r="N203" s="163" t="s">
        <v>310</v>
      </c>
      <c r="O203" s="163" t="s">
        <v>311</v>
      </c>
      <c r="P203" s="163" t="s">
        <v>312</v>
      </c>
      <c r="Q203" s="163" t="s">
        <v>313</v>
      </c>
      <c r="R203" s="163" t="s">
        <v>314</v>
      </c>
      <c r="S203" s="163" t="s">
        <v>315</v>
      </c>
      <c r="T203" s="163" t="s">
        <v>316</v>
      </c>
      <c r="U203" s="163" t="s">
        <v>118</v>
      </c>
      <c r="V203" s="163" t="s">
        <v>119</v>
      </c>
      <c r="W203" s="163" t="s">
        <v>120</v>
      </c>
      <c r="X203" s="163" t="s">
        <v>121</v>
      </c>
      <c r="Y203" s="163" t="s">
        <v>122</v>
      </c>
      <c r="Z203" s="163" t="s">
        <v>123</v>
      </c>
      <c r="AA203" s="163" t="s">
        <v>124</v>
      </c>
    </row>
    <row r="204" spans="1:27">
      <c r="A204" s="162"/>
      <c r="B204" s="162"/>
      <c r="C204" s="162"/>
      <c r="D204" s="162"/>
      <c r="E204" s="162"/>
      <c r="F204" s="162"/>
      <c r="G204" s="164" t="s">
        <v>125</v>
      </c>
      <c r="H204" s="164" t="s">
        <v>125</v>
      </c>
      <c r="I204" s="164" t="s">
        <v>125</v>
      </c>
      <c r="J204" s="164" t="s">
        <v>125</v>
      </c>
      <c r="K204" s="164" t="s">
        <v>125</v>
      </c>
      <c r="L204" s="164" t="s">
        <v>125</v>
      </c>
      <c r="M204" s="164" t="s">
        <v>125</v>
      </c>
      <c r="N204" s="164" t="s">
        <v>125</v>
      </c>
      <c r="O204" s="164" t="s">
        <v>125</v>
      </c>
      <c r="P204" s="164" t="s">
        <v>125</v>
      </c>
      <c r="Q204" s="164" t="s">
        <v>125</v>
      </c>
      <c r="R204" s="164" t="s">
        <v>125</v>
      </c>
      <c r="S204" s="164" t="s">
        <v>125</v>
      </c>
      <c r="T204" s="164" t="s">
        <v>125</v>
      </c>
      <c r="U204" s="164" t="s">
        <v>125</v>
      </c>
      <c r="V204" s="164" t="s">
        <v>125</v>
      </c>
      <c r="W204" s="164" t="s">
        <v>125</v>
      </c>
      <c r="X204" s="164" t="s">
        <v>125</v>
      </c>
      <c r="Y204" s="164" t="s">
        <v>125</v>
      </c>
      <c r="Z204" s="164" t="s">
        <v>125</v>
      </c>
      <c r="AA204" s="164" t="s">
        <v>125</v>
      </c>
    </row>
    <row r="205" spans="1:27">
      <c r="A205" s="165" t="s">
        <v>317</v>
      </c>
      <c r="B205" s="165" t="s">
        <v>126</v>
      </c>
      <c r="C205" s="165" t="s">
        <v>127</v>
      </c>
      <c r="D205" s="165" t="s">
        <v>128</v>
      </c>
      <c r="E205" s="165" t="s">
        <v>318</v>
      </c>
      <c r="F205" s="165" t="s">
        <v>129</v>
      </c>
      <c r="G205" s="165" t="s">
        <v>130</v>
      </c>
      <c r="H205" s="165"/>
      <c r="I205" s="165"/>
      <c r="J205" s="165"/>
      <c r="K205" s="165"/>
      <c r="L205" s="165"/>
      <c r="M205" s="165"/>
      <c r="N205" s="165"/>
      <c r="O205" s="165"/>
      <c r="P205" s="165"/>
      <c r="Q205" s="165"/>
      <c r="R205" s="165"/>
      <c r="S205" s="165"/>
      <c r="T205" s="165"/>
      <c r="U205" s="165"/>
      <c r="V205" s="165"/>
      <c r="W205" s="165"/>
      <c r="X205" s="165"/>
      <c r="Y205" s="165"/>
      <c r="Z205" s="165"/>
      <c r="AA205" s="165"/>
    </row>
    <row r="206" spans="1:27">
      <c r="A206" s="166" t="s">
        <v>319</v>
      </c>
      <c r="B206" s="166" t="s">
        <v>92</v>
      </c>
      <c r="C206" s="166" t="s">
        <v>131</v>
      </c>
      <c r="D206" s="166" t="s">
        <v>131</v>
      </c>
      <c r="E206" s="166" t="s">
        <v>132</v>
      </c>
      <c r="F206" s="166" t="s">
        <v>133</v>
      </c>
      <c r="G206" s="167">
        <v>21076</v>
      </c>
      <c r="H206" s="168" t="s">
        <v>320</v>
      </c>
      <c r="I206" s="168" t="s">
        <v>320</v>
      </c>
      <c r="J206" s="168" t="s">
        <v>320</v>
      </c>
      <c r="K206" s="167">
        <v>156</v>
      </c>
      <c r="L206" s="167">
        <v>1631</v>
      </c>
      <c r="M206" s="167">
        <v>3367</v>
      </c>
      <c r="N206" s="167">
        <v>2644</v>
      </c>
      <c r="O206" s="167">
        <v>2195</v>
      </c>
      <c r="P206" s="167">
        <v>1894</v>
      </c>
      <c r="Q206" s="167">
        <v>1845</v>
      </c>
      <c r="R206" s="167">
        <v>1523</v>
      </c>
      <c r="S206" s="167">
        <v>1254</v>
      </c>
      <c r="T206" s="167">
        <v>850</v>
      </c>
      <c r="U206" s="167">
        <v>657</v>
      </c>
      <c r="V206" s="167">
        <v>773</v>
      </c>
      <c r="W206" s="167">
        <v>596</v>
      </c>
      <c r="X206" s="167">
        <v>556</v>
      </c>
      <c r="Y206" s="167">
        <v>458</v>
      </c>
      <c r="Z206" s="167">
        <v>273</v>
      </c>
      <c r="AA206" s="167">
        <v>77</v>
      </c>
    </row>
    <row r="207" spans="1:27">
      <c r="A207" s="166" t="s">
        <v>319</v>
      </c>
      <c r="B207" s="166" t="s">
        <v>93</v>
      </c>
      <c r="C207" s="166" t="s">
        <v>131</v>
      </c>
      <c r="D207" s="166" t="s">
        <v>131</v>
      </c>
      <c r="E207" s="166" t="s">
        <v>132</v>
      </c>
      <c r="F207" s="166" t="s">
        <v>133</v>
      </c>
      <c r="G207" s="167">
        <v>48646</v>
      </c>
      <c r="H207" s="168" t="s">
        <v>320</v>
      </c>
      <c r="I207" s="168" t="s">
        <v>320</v>
      </c>
      <c r="J207" s="168" t="s">
        <v>320</v>
      </c>
      <c r="K207" s="167">
        <v>154</v>
      </c>
      <c r="L207" s="167">
        <v>2525</v>
      </c>
      <c r="M207" s="167">
        <v>6216</v>
      </c>
      <c r="N207" s="167">
        <v>5505</v>
      </c>
      <c r="O207" s="167">
        <v>5088</v>
      </c>
      <c r="P207" s="167">
        <v>4783</v>
      </c>
      <c r="Q207" s="167">
        <v>5332</v>
      </c>
      <c r="R207" s="167">
        <v>4798</v>
      </c>
      <c r="S207" s="167">
        <v>3702</v>
      </c>
      <c r="T207" s="167">
        <v>2276</v>
      </c>
      <c r="U207" s="167">
        <v>1670</v>
      </c>
      <c r="V207" s="167">
        <v>1998</v>
      </c>
      <c r="W207" s="167">
        <v>1564</v>
      </c>
      <c r="X207" s="167">
        <v>1242</v>
      </c>
      <c r="Y207" s="167">
        <v>995</v>
      </c>
      <c r="Z207" s="167">
        <v>500</v>
      </c>
      <c r="AA207" s="167">
        <v>138</v>
      </c>
    </row>
    <row r="208" spans="1:27">
      <c r="A208" s="166" t="s">
        <v>319</v>
      </c>
      <c r="B208" s="166" t="s">
        <v>94</v>
      </c>
      <c r="C208" s="166" t="s">
        <v>131</v>
      </c>
      <c r="D208" s="166" t="s">
        <v>131</v>
      </c>
      <c r="E208" s="166" t="s">
        <v>132</v>
      </c>
      <c r="F208" s="166" t="s">
        <v>133</v>
      </c>
      <c r="G208" s="167">
        <v>83099</v>
      </c>
      <c r="H208" s="168" t="s">
        <v>320</v>
      </c>
      <c r="I208" s="168" t="s">
        <v>320</v>
      </c>
      <c r="J208" s="167">
        <v>1</v>
      </c>
      <c r="K208" s="167">
        <v>217</v>
      </c>
      <c r="L208" s="167">
        <v>4355</v>
      </c>
      <c r="M208" s="167">
        <v>9816</v>
      </c>
      <c r="N208" s="167">
        <v>9010</v>
      </c>
      <c r="O208" s="167">
        <v>7837</v>
      </c>
      <c r="P208" s="167">
        <v>7114</v>
      </c>
      <c r="Q208" s="167">
        <v>7339</v>
      </c>
      <c r="R208" s="167">
        <v>6400</v>
      </c>
      <c r="S208" s="167">
        <v>5227</v>
      </c>
      <c r="T208" s="167">
        <v>3493</v>
      </c>
      <c r="U208" s="167">
        <v>2845</v>
      </c>
      <c r="V208" s="167">
        <v>3370</v>
      </c>
      <c r="W208" s="167">
        <v>2552</v>
      </c>
      <c r="X208" s="167">
        <v>2178</v>
      </c>
      <c r="Y208" s="167">
        <v>1817</v>
      </c>
      <c r="Z208" s="167">
        <v>915</v>
      </c>
      <c r="AA208" s="167">
        <v>283</v>
      </c>
    </row>
    <row r="209" spans="1:27">
      <c r="A209" s="166" t="s">
        <v>319</v>
      </c>
      <c r="B209" s="166" t="s">
        <v>95</v>
      </c>
      <c r="C209" s="166" t="s">
        <v>131</v>
      </c>
      <c r="D209" s="166" t="s">
        <v>131</v>
      </c>
      <c r="E209" s="166" t="s">
        <v>132</v>
      </c>
      <c r="F209" s="166" t="s">
        <v>133</v>
      </c>
      <c r="G209" s="167">
        <v>150831</v>
      </c>
      <c r="H209" s="168" t="s">
        <v>320</v>
      </c>
      <c r="I209" s="168" t="s">
        <v>320</v>
      </c>
      <c r="J209" s="168" t="s">
        <v>320</v>
      </c>
      <c r="K209" s="167">
        <v>1301</v>
      </c>
      <c r="L209" s="167">
        <v>13669</v>
      </c>
      <c r="M209" s="167">
        <v>19117</v>
      </c>
      <c r="N209" s="167">
        <v>14329</v>
      </c>
      <c r="O209" s="167">
        <v>11137</v>
      </c>
      <c r="P209" s="167">
        <v>9205</v>
      </c>
      <c r="Q209" s="167">
        <v>9059</v>
      </c>
      <c r="R209" s="167">
        <v>7576</v>
      </c>
      <c r="S209" s="167">
        <v>6044</v>
      </c>
      <c r="T209" s="167">
        <v>4594</v>
      </c>
      <c r="U209" s="167">
        <v>4372</v>
      </c>
      <c r="V209" s="167">
        <v>5257</v>
      </c>
      <c r="W209" s="167">
        <v>4127</v>
      </c>
      <c r="X209" s="167">
        <v>3446</v>
      </c>
      <c r="Y209" s="167">
        <v>2561</v>
      </c>
      <c r="Z209" s="167">
        <v>1352</v>
      </c>
      <c r="AA209" s="167">
        <v>385</v>
      </c>
    </row>
    <row r="210" spans="1:27">
      <c r="A210" s="166" t="s">
        <v>319</v>
      </c>
      <c r="B210" s="166" t="s">
        <v>96</v>
      </c>
      <c r="C210" s="166" t="s">
        <v>131</v>
      </c>
      <c r="D210" s="166" t="s">
        <v>131</v>
      </c>
      <c r="E210" s="166" t="s">
        <v>132</v>
      </c>
      <c r="F210" s="166" t="s">
        <v>133</v>
      </c>
      <c r="G210" s="167">
        <v>77316</v>
      </c>
      <c r="H210" s="168" t="s">
        <v>320</v>
      </c>
      <c r="I210" s="168" t="s">
        <v>320</v>
      </c>
      <c r="J210" s="167">
        <v>1</v>
      </c>
      <c r="K210" s="167">
        <v>640</v>
      </c>
      <c r="L210" s="167">
        <v>7459</v>
      </c>
      <c r="M210" s="167">
        <v>9585</v>
      </c>
      <c r="N210" s="167">
        <v>6451</v>
      </c>
      <c r="O210" s="167">
        <v>5033</v>
      </c>
      <c r="P210" s="167">
        <v>4688</v>
      </c>
      <c r="Q210" s="167">
        <v>4614</v>
      </c>
      <c r="R210" s="167">
        <v>3987</v>
      </c>
      <c r="S210" s="167">
        <v>3417</v>
      </c>
      <c r="T210" s="167">
        <v>2546</v>
      </c>
      <c r="U210" s="167">
        <v>2312</v>
      </c>
      <c r="V210" s="167">
        <v>2855</v>
      </c>
      <c r="W210" s="167">
        <v>2187</v>
      </c>
      <c r="X210" s="167">
        <v>1888</v>
      </c>
      <c r="Y210" s="167">
        <v>1600</v>
      </c>
      <c r="Z210" s="167">
        <v>858</v>
      </c>
      <c r="AA210" s="167">
        <v>247</v>
      </c>
    </row>
    <row r="211" spans="1:27">
      <c r="A211" s="166" t="s">
        <v>319</v>
      </c>
      <c r="B211" s="166" t="s">
        <v>97</v>
      </c>
      <c r="C211" s="166" t="s">
        <v>131</v>
      </c>
      <c r="D211" s="166" t="s">
        <v>131</v>
      </c>
      <c r="E211" s="166" t="s">
        <v>132</v>
      </c>
      <c r="F211" s="166" t="s">
        <v>133</v>
      </c>
      <c r="G211" s="167">
        <v>71778</v>
      </c>
      <c r="H211" s="168" t="s">
        <v>320</v>
      </c>
      <c r="I211" s="168" t="s">
        <v>320</v>
      </c>
      <c r="J211" s="168" t="s">
        <v>320</v>
      </c>
      <c r="K211" s="167">
        <v>349</v>
      </c>
      <c r="L211" s="167">
        <v>4638</v>
      </c>
      <c r="M211" s="167">
        <v>9014</v>
      </c>
      <c r="N211" s="167">
        <v>7509</v>
      </c>
      <c r="O211" s="167">
        <v>6449</v>
      </c>
      <c r="P211" s="167">
        <v>5888</v>
      </c>
      <c r="Q211" s="167">
        <v>6327</v>
      </c>
      <c r="R211" s="167">
        <v>5566</v>
      </c>
      <c r="S211" s="167">
        <v>4491</v>
      </c>
      <c r="T211" s="167">
        <v>3443</v>
      </c>
      <c r="U211" s="167">
        <v>3348</v>
      </c>
      <c r="V211" s="167">
        <v>3955</v>
      </c>
      <c r="W211" s="167">
        <v>2957</v>
      </c>
      <c r="X211" s="167">
        <v>2453</v>
      </c>
      <c r="Y211" s="167">
        <v>1989</v>
      </c>
      <c r="Z211" s="167">
        <v>880</v>
      </c>
      <c r="AA211" s="167">
        <v>266</v>
      </c>
    </row>
    <row r="212" spans="1:27">
      <c r="A212" s="166" t="s">
        <v>319</v>
      </c>
      <c r="B212" s="166" t="s">
        <v>98</v>
      </c>
      <c r="C212" s="166" t="s">
        <v>131</v>
      </c>
      <c r="D212" s="166" t="s">
        <v>131</v>
      </c>
      <c r="E212" s="166" t="s">
        <v>132</v>
      </c>
      <c r="F212" s="166" t="s">
        <v>133</v>
      </c>
      <c r="G212" s="167">
        <v>75960</v>
      </c>
      <c r="H212" s="168" t="s">
        <v>320</v>
      </c>
      <c r="I212" s="168" t="s">
        <v>320</v>
      </c>
      <c r="J212" s="168" t="s">
        <v>320</v>
      </c>
      <c r="K212" s="167">
        <v>296</v>
      </c>
      <c r="L212" s="167">
        <v>5469</v>
      </c>
      <c r="M212" s="167">
        <v>12035</v>
      </c>
      <c r="N212" s="167">
        <v>8570</v>
      </c>
      <c r="O212" s="167">
        <v>6760</v>
      </c>
      <c r="P212" s="167">
        <v>5779</v>
      </c>
      <c r="Q212" s="167">
        <v>5996</v>
      </c>
      <c r="R212" s="167">
        <v>5318</v>
      </c>
      <c r="S212" s="167">
        <v>4462</v>
      </c>
      <c r="T212" s="167">
        <v>3534</v>
      </c>
      <c r="U212" s="167">
        <v>3695</v>
      </c>
      <c r="V212" s="167">
        <v>4351</v>
      </c>
      <c r="W212" s="167">
        <v>3523</v>
      </c>
      <c r="X212" s="167">
        <v>2825</v>
      </c>
      <c r="Y212" s="167">
        <v>2011</v>
      </c>
      <c r="Z212" s="167">
        <v>875</v>
      </c>
      <c r="AA212" s="167">
        <v>198</v>
      </c>
    </row>
    <row r="213" spans="1:27">
      <c r="A213" s="166" t="s">
        <v>319</v>
      </c>
      <c r="B213" s="166" t="s">
        <v>99</v>
      </c>
      <c r="C213" s="166" t="s">
        <v>131</v>
      </c>
      <c r="D213" s="166" t="s">
        <v>131</v>
      </c>
      <c r="E213" s="166" t="s">
        <v>132</v>
      </c>
      <c r="F213" s="166" t="s">
        <v>133</v>
      </c>
      <c r="G213" s="167">
        <v>123488</v>
      </c>
      <c r="H213" s="168" t="s">
        <v>320</v>
      </c>
      <c r="I213" s="168" t="s">
        <v>320</v>
      </c>
      <c r="J213" s="168" t="s">
        <v>320</v>
      </c>
      <c r="K213" s="167">
        <v>550</v>
      </c>
      <c r="L213" s="167">
        <v>9137</v>
      </c>
      <c r="M213" s="167">
        <v>16326</v>
      </c>
      <c r="N213" s="167">
        <v>11606</v>
      </c>
      <c r="O213" s="167">
        <v>9169</v>
      </c>
      <c r="P213" s="167">
        <v>8476</v>
      </c>
      <c r="Q213" s="167">
        <v>9525</v>
      </c>
      <c r="R213" s="167">
        <v>9181</v>
      </c>
      <c r="S213" s="167">
        <v>7590</v>
      </c>
      <c r="T213" s="167">
        <v>5967</v>
      </c>
      <c r="U213" s="167">
        <v>6377</v>
      </c>
      <c r="V213" s="167">
        <v>7888</v>
      </c>
      <c r="W213" s="167">
        <v>6480</v>
      </c>
      <c r="X213" s="167">
        <v>5407</v>
      </c>
      <c r="Y213" s="167">
        <v>3694</v>
      </c>
      <c r="Z213" s="167">
        <v>1518</v>
      </c>
      <c r="AA213" s="167">
        <v>322</v>
      </c>
    </row>
    <row r="214" spans="1:27">
      <c r="A214" s="166" t="s">
        <v>319</v>
      </c>
      <c r="B214" s="166" t="s">
        <v>100</v>
      </c>
      <c r="C214" s="166" t="s">
        <v>131</v>
      </c>
      <c r="D214" s="166" t="s">
        <v>131</v>
      </c>
      <c r="E214" s="166" t="s">
        <v>132</v>
      </c>
      <c r="F214" s="166" t="s">
        <v>133</v>
      </c>
      <c r="G214" s="167">
        <v>136020</v>
      </c>
      <c r="H214" s="168" t="s">
        <v>320</v>
      </c>
      <c r="I214" s="168" t="s">
        <v>320</v>
      </c>
      <c r="J214" s="168" t="s">
        <v>320</v>
      </c>
      <c r="K214" s="167">
        <v>455</v>
      </c>
      <c r="L214" s="167">
        <v>9199</v>
      </c>
      <c r="M214" s="167">
        <v>17443</v>
      </c>
      <c r="N214" s="167">
        <v>13443</v>
      </c>
      <c r="O214" s="167">
        <v>10693</v>
      </c>
      <c r="P214" s="167">
        <v>9093</v>
      </c>
      <c r="Q214" s="167">
        <v>9560</v>
      </c>
      <c r="R214" s="167">
        <v>8242</v>
      </c>
      <c r="S214" s="167">
        <v>6833</v>
      </c>
      <c r="T214" s="167">
        <v>4877</v>
      </c>
      <c r="U214" s="167">
        <v>4691</v>
      </c>
      <c r="V214" s="167">
        <v>5655</v>
      </c>
      <c r="W214" s="167">
        <v>4560</v>
      </c>
      <c r="X214" s="167">
        <v>3698</v>
      </c>
      <c r="Y214" s="167">
        <v>2897</v>
      </c>
      <c r="Z214" s="167">
        <v>1396</v>
      </c>
      <c r="AA214" s="167">
        <v>381</v>
      </c>
    </row>
    <row r="215" spans="1:27">
      <c r="A215" s="166" t="s">
        <v>319</v>
      </c>
      <c r="B215" s="166" t="s">
        <v>101</v>
      </c>
      <c r="C215" s="166" t="s">
        <v>131</v>
      </c>
      <c r="D215" s="166" t="s">
        <v>131</v>
      </c>
      <c r="E215" s="166" t="s">
        <v>132</v>
      </c>
      <c r="F215" s="166" t="s">
        <v>133</v>
      </c>
      <c r="G215" s="167">
        <v>82777</v>
      </c>
      <c r="H215" s="168" t="s">
        <v>320</v>
      </c>
      <c r="I215" s="168" t="s">
        <v>320</v>
      </c>
      <c r="J215" s="168" t="s">
        <v>320</v>
      </c>
      <c r="K215" s="167">
        <v>418</v>
      </c>
      <c r="L215" s="167">
        <v>6319</v>
      </c>
      <c r="M215" s="167">
        <v>11615</v>
      </c>
      <c r="N215" s="167">
        <v>10146</v>
      </c>
      <c r="O215" s="167">
        <v>8585</v>
      </c>
      <c r="P215" s="167">
        <v>7242</v>
      </c>
      <c r="Q215" s="167">
        <v>6470</v>
      </c>
      <c r="R215" s="167">
        <v>5440</v>
      </c>
      <c r="S215" s="167">
        <v>4254</v>
      </c>
      <c r="T215" s="167">
        <v>3208</v>
      </c>
      <c r="U215" s="167">
        <v>2835</v>
      </c>
      <c r="V215" s="167">
        <v>3497</v>
      </c>
      <c r="W215" s="167">
        <v>2855</v>
      </c>
      <c r="X215" s="167">
        <v>2383</v>
      </c>
      <c r="Y215" s="167">
        <v>2218</v>
      </c>
      <c r="Z215" s="167">
        <v>1174</v>
      </c>
      <c r="AA215" s="167">
        <v>333</v>
      </c>
    </row>
    <row r="216" spans="1:27">
      <c r="A216" s="166" t="s">
        <v>319</v>
      </c>
      <c r="B216" s="166" t="s">
        <v>102</v>
      </c>
      <c r="C216" s="166" t="s">
        <v>131</v>
      </c>
      <c r="D216" s="166" t="s">
        <v>131</v>
      </c>
      <c r="E216" s="166" t="s">
        <v>132</v>
      </c>
      <c r="F216" s="166" t="s">
        <v>133</v>
      </c>
      <c r="G216" s="167">
        <v>214237</v>
      </c>
      <c r="H216" s="168" t="s">
        <v>320</v>
      </c>
      <c r="I216" s="168" t="s">
        <v>320</v>
      </c>
      <c r="J216" s="168" t="s">
        <v>320</v>
      </c>
      <c r="K216" s="167">
        <v>1391</v>
      </c>
      <c r="L216" s="167">
        <v>20694</v>
      </c>
      <c r="M216" s="167">
        <v>27557</v>
      </c>
      <c r="N216" s="167">
        <v>17401</v>
      </c>
      <c r="O216" s="167">
        <v>13476</v>
      </c>
      <c r="P216" s="167">
        <v>11876</v>
      </c>
      <c r="Q216" s="167">
        <v>13808</v>
      </c>
      <c r="R216" s="167">
        <v>12763</v>
      </c>
      <c r="S216" s="167">
        <v>10934</v>
      </c>
      <c r="T216" s="167">
        <v>8591</v>
      </c>
      <c r="U216" s="167">
        <v>8781</v>
      </c>
      <c r="V216" s="167">
        <v>10365</v>
      </c>
      <c r="W216" s="167">
        <v>8411</v>
      </c>
      <c r="X216" s="167">
        <v>6809</v>
      </c>
      <c r="Y216" s="167">
        <v>5222</v>
      </c>
      <c r="Z216" s="167">
        <v>2503</v>
      </c>
      <c r="AA216" s="167">
        <v>641</v>
      </c>
    </row>
    <row r="217" spans="1:27">
      <c r="A217" s="166" t="s">
        <v>319</v>
      </c>
      <c r="B217" s="166" t="s">
        <v>103</v>
      </c>
      <c r="C217" s="166" t="s">
        <v>131</v>
      </c>
      <c r="D217" s="166" t="s">
        <v>131</v>
      </c>
      <c r="E217" s="166" t="s">
        <v>132</v>
      </c>
      <c r="F217" s="166" t="s">
        <v>133</v>
      </c>
      <c r="G217" s="167">
        <v>250635</v>
      </c>
      <c r="H217" s="168" t="s">
        <v>320</v>
      </c>
      <c r="I217" s="168" t="s">
        <v>320</v>
      </c>
      <c r="J217" s="168" t="s">
        <v>320</v>
      </c>
      <c r="K217" s="167">
        <v>2676</v>
      </c>
      <c r="L217" s="167">
        <v>26264</v>
      </c>
      <c r="M217" s="167">
        <v>36040</v>
      </c>
      <c r="N217" s="167">
        <v>27207</v>
      </c>
      <c r="O217" s="167">
        <v>22165</v>
      </c>
      <c r="P217" s="167">
        <v>19623</v>
      </c>
      <c r="Q217" s="167">
        <v>18829</v>
      </c>
      <c r="R217" s="167">
        <v>16960</v>
      </c>
      <c r="S217" s="167">
        <v>14201</v>
      </c>
      <c r="T217" s="167">
        <v>10682</v>
      </c>
      <c r="U217" s="167">
        <v>9620</v>
      </c>
      <c r="V217" s="167">
        <v>11473</v>
      </c>
      <c r="W217" s="167">
        <v>9602</v>
      </c>
      <c r="X217" s="167">
        <v>8814</v>
      </c>
      <c r="Y217" s="167">
        <v>8231</v>
      </c>
      <c r="Z217" s="167">
        <v>4759</v>
      </c>
      <c r="AA217" s="167">
        <v>1427</v>
      </c>
    </row>
    <row r="218" spans="1:27">
      <c r="A218" s="166" t="s">
        <v>319</v>
      </c>
      <c r="B218" s="166" t="s">
        <v>104</v>
      </c>
      <c r="C218" s="166" t="s">
        <v>131</v>
      </c>
      <c r="D218" s="166" t="s">
        <v>131</v>
      </c>
      <c r="E218" s="166" t="s">
        <v>132</v>
      </c>
      <c r="F218" s="166" t="s">
        <v>133</v>
      </c>
      <c r="G218" s="167">
        <v>96707</v>
      </c>
      <c r="H218" s="168" t="s">
        <v>320</v>
      </c>
      <c r="I218" s="168" t="s">
        <v>320</v>
      </c>
      <c r="J218" s="168" t="s">
        <v>320</v>
      </c>
      <c r="K218" s="167">
        <v>391</v>
      </c>
      <c r="L218" s="167">
        <v>5288</v>
      </c>
      <c r="M218" s="167">
        <v>9911</v>
      </c>
      <c r="N218" s="167">
        <v>9285</v>
      </c>
      <c r="O218" s="167">
        <v>8176</v>
      </c>
      <c r="P218" s="167">
        <v>7209</v>
      </c>
      <c r="Q218" s="167">
        <v>6280</v>
      </c>
      <c r="R218" s="167">
        <v>5457</v>
      </c>
      <c r="S218" s="167">
        <v>4134</v>
      </c>
      <c r="T218" s="167">
        <v>2890</v>
      </c>
      <c r="U218" s="167">
        <v>2538</v>
      </c>
      <c r="V218" s="167">
        <v>2895</v>
      </c>
      <c r="W218" s="167">
        <v>2231</v>
      </c>
      <c r="X218" s="167">
        <v>1959</v>
      </c>
      <c r="Y218" s="167">
        <v>1637</v>
      </c>
      <c r="Z218" s="167">
        <v>850</v>
      </c>
      <c r="AA218" s="167">
        <v>236</v>
      </c>
    </row>
    <row r="219" spans="1:27">
      <c r="A219" s="166" t="s">
        <v>319</v>
      </c>
      <c r="B219" s="166" t="s">
        <v>105</v>
      </c>
      <c r="C219" s="166" t="s">
        <v>131</v>
      </c>
      <c r="D219" s="166" t="s">
        <v>131</v>
      </c>
      <c r="E219" s="166" t="s">
        <v>132</v>
      </c>
      <c r="F219" s="166" t="s">
        <v>133</v>
      </c>
      <c r="G219" s="167">
        <v>129649</v>
      </c>
      <c r="H219" s="168" t="s">
        <v>320</v>
      </c>
      <c r="I219" s="168" t="s">
        <v>320</v>
      </c>
      <c r="J219" s="168" t="s">
        <v>320</v>
      </c>
      <c r="K219" s="167">
        <v>1122</v>
      </c>
      <c r="L219" s="167">
        <v>12336</v>
      </c>
      <c r="M219" s="167">
        <v>18284</v>
      </c>
      <c r="N219" s="167">
        <v>13903</v>
      </c>
      <c r="O219" s="167">
        <v>11061</v>
      </c>
      <c r="P219" s="167">
        <v>8927</v>
      </c>
      <c r="Q219" s="167">
        <v>8520</v>
      </c>
      <c r="R219" s="167">
        <v>6968</v>
      </c>
      <c r="S219" s="167">
        <v>5779</v>
      </c>
      <c r="T219" s="167">
        <v>4261</v>
      </c>
      <c r="U219" s="167">
        <v>4179</v>
      </c>
      <c r="V219" s="167">
        <v>4860</v>
      </c>
      <c r="W219" s="167">
        <v>3728</v>
      </c>
      <c r="X219" s="167">
        <v>3122</v>
      </c>
      <c r="Y219" s="167">
        <v>2730</v>
      </c>
      <c r="Z219" s="167">
        <v>1400</v>
      </c>
      <c r="AA219" s="167">
        <v>400</v>
      </c>
    </row>
    <row r="220" spans="1:27">
      <c r="A220" s="166" t="s">
        <v>319</v>
      </c>
      <c r="B220" s="166" t="s">
        <v>106</v>
      </c>
      <c r="C220" s="166" t="s">
        <v>131</v>
      </c>
      <c r="D220" s="166" t="s">
        <v>131</v>
      </c>
      <c r="E220" s="166" t="s">
        <v>132</v>
      </c>
      <c r="F220" s="166" t="s">
        <v>133</v>
      </c>
      <c r="G220" s="167">
        <v>196919</v>
      </c>
      <c r="H220" s="168" t="s">
        <v>320</v>
      </c>
      <c r="I220" s="168" t="s">
        <v>320</v>
      </c>
      <c r="J220" s="167">
        <v>1</v>
      </c>
      <c r="K220" s="167">
        <v>1524</v>
      </c>
      <c r="L220" s="167">
        <v>17149</v>
      </c>
      <c r="M220" s="167">
        <v>25647</v>
      </c>
      <c r="N220" s="167">
        <v>19019</v>
      </c>
      <c r="O220" s="167">
        <v>14842</v>
      </c>
      <c r="P220" s="167">
        <v>12760</v>
      </c>
      <c r="Q220" s="167">
        <v>12485</v>
      </c>
      <c r="R220" s="167">
        <v>10772</v>
      </c>
      <c r="S220" s="167">
        <v>8956</v>
      </c>
      <c r="T220" s="167">
        <v>6770</v>
      </c>
      <c r="U220" s="167">
        <v>6102</v>
      </c>
      <c r="V220" s="167">
        <v>7212</v>
      </c>
      <c r="W220" s="167">
        <v>5873</v>
      </c>
      <c r="X220" s="167">
        <v>5222</v>
      </c>
      <c r="Y220" s="167">
        <v>4766</v>
      </c>
      <c r="Z220" s="167">
        <v>2667</v>
      </c>
      <c r="AA220" s="167">
        <v>767</v>
      </c>
    </row>
    <row r="221" spans="1:27">
      <c r="A221" s="166" t="s">
        <v>319</v>
      </c>
      <c r="B221" s="166" t="s">
        <v>107</v>
      </c>
      <c r="C221" s="166" t="s">
        <v>131</v>
      </c>
      <c r="D221" s="166" t="s">
        <v>131</v>
      </c>
      <c r="E221" s="166" t="s">
        <v>132</v>
      </c>
      <c r="F221" s="166" t="s">
        <v>133</v>
      </c>
      <c r="G221" s="167">
        <v>117608</v>
      </c>
      <c r="H221" s="168" t="s">
        <v>320</v>
      </c>
      <c r="I221" s="168" t="s">
        <v>320</v>
      </c>
      <c r="J221" s="168" t="s">
        <v>320</v>
      </c>
      <c r="K221" s="167">
        <v>1337</v>
      </c>
      <c r="L221" s="167">
        <v>13800</v>
      </c>
      <c r="M221" s="167">
        <v>18795</v>
      </c>
      <c r="N221" s="167">
        <v>13604</v>
      </c>
      <c r="O221" s="167">
        <v>10334</v>
      </c>
      <c r="P221" s="167">
        <v>8676</v>
      </c>
      <c r="Q221" s="167">
        <v>8078</v>
      </c>
      <c r="R221" s="167">
        <v>6762</v>
      </c>
      <c r="S221" s="167">
        <v>5627</v>
      </c>
      <c r="T221" s="167">
        <v>4336</v>
      </c>
      <c r="U221" s="167">
        <v>4255</v>
      </c>
      <c r="V221" s="167">
        <v>5001</v>
      </c>
      <c r="W221" s="167">
        <v>3773</v>
      </c>
      <c r="X221" s="167">
        <v>3186</v>
      </c>
      <c r="Y221" s="167">
        <v>2711</v>
      </c>
      <c r="Z221" s="167">
        <v>1482</v>
      </c>
      <c r="AA221" s="167">
        <v>429</v>
      </c>
    </row>
    <row r="222" spans="1:27">
      <c r="A222" s="166" t="s">
        <v>319</v>
      </c>
      <c r="B222" s="166" t="s">
        <v>108</v>
      </c>
      <c r="C222" s="166" t="s">
        <v>131</v>
      </c>
      <c r="D222" s="166" t="s">
        <v>131</v>
      </c>
      <c r="E222" s="166" t="s">
        <v>132</v>
      </c>
      <c r="F222" s="166" t="s">
        <v>133</v>
      </c>
      <c r="G222" s="167">
        <v>99015</v>
      </c>
      <c r="H222" s="168" t="s">
        <v>320</v>
      </c>
      <c r="I222" s="168" t="s">
        <v>320</v>
      </c>
      <c r="J222" s="167">
        <v>2</v>
      </c>
      <c r="K222" s="167">
        <v>893</v>
      </c>
      <c r="L222" s="167">
        <v>9453</v>
      </c>
      <c r="M222" s="167">
        <v>13789</v>
      </c>
      <c r="N222" s="167">
        <v>9842</v>
      </c>
      <c r="O222" s="167">
        <v>7288</v>
      </c>
      <c r="P222" s="167">
        <v>6267</v>
      </c>
      <c r="Q222" s="167">
        <v>6745</v>
      </c>
      <c r="R222" s="167">
        <v>5956</v>
      </c>
      <c r="S222" s="167">
        <v>5257</v>
      </c>
      <c r="T222" s="167">
        <v>4616</v>
      </c>
      <c r="U222" s="167">
        <v>5376</v>
      </c>
      <c r="V222" s="167">
        <v>6778</v>
      </c>
      <c r="W222" s="167">
        <v>5368</v>
      </c>
      <c r="X222" s="167">
        <v>4570</v>
      </c>
      <c r="Y222" s="167">
        <v>3556</v>
      </c>
      <c r="Z222" s="167">
        <v>1681</v>
      </c>
      <c r="AA222" s="167">
        <v>432</v>
      </c>
    </row>
    <row r="223" spans="1:27">
      <c r="A223" s="166" t="s">
        <v>319</v>
      </c>
      <c r="B223" s="166" t="s">
        <v>109</v>
      </c>
      <c r="C223" s="166" t="s">
        <v>131</v>
      </c>
      <c r="D223" s="166" t="s">
        <v>131</v>
      </c>
      <c r="E223" s="166" t="s">
        <v>132</v>
      </c>
      <c r="F223" s="166" t="s">
        <v>133</v>
      </c>
      <c r="G223" s="167">
        <v>55368</v>
      </c>
      <c r="H223" s="168" t="s">
        <v>320</v>
      </c>
      <c r="I223" s="168" t="s">
        <v>320</v>
      </c>
      <c r="J223" s="167">
        <v>1</v>
      </c>
      <c r="K223" s="167">
        <v>492</v>
      </c>
      <c r="L223" s="167">
        <v>4833</v>
      </c>
      <c r="M223" s="167">
        <v>7326</v>
      </c>
      <c r="N223" s="167">
        <v>5342</v>
      </c>
      <c r="O223" s="167">
        <v>3986</v>
      </c>
      <c r="P223" s="167">
        <v>3540</v>
      </c>
      <c r="Q223" s="167">
        <v>3712</v>
      </c>
      <c r="R223" s="167">
        <v>3479</v>
      </c>
      <c r="S223" s="167">
        <v>3142</v>
      </c>
      <c r="T223" s="167">
        <v>2809</v>
      </c>
      <c r="U223" s="167">
        <v>3087</v>
      </c>
      <c r="V223" s="167">
        <v>3811</v>
      </c>
      <c r="W223" s="167">
        <v>3021</v>
      </c>
      <c r="X223" s="167">
        <v>2485</v>
      </c>
      <c r="Y223" s="167">
        <v>1857</v>
      </c>
      <c r="Z223" s="167">
        <v>817</v>
      </c>
      <c r="AA223" s="167">
        <v>203</v>
      </c>
    </row>
    <row r="224" spans="1:27">
      <c r="A224" s="166" t="s">
        <v>319</v>
      </c>
      <c r="B224" s="166" t="s">
        <v>110</v>
      </c>
      <c r="C224" s="166" t="s">
        <v>131</v>
      </c>
      <c r="D224" s="166" t="s">
        <v>131</v>
      </c>
      <c r="E224" s="166" t="s">
        <v>132</v>
      </c>
      <c r="F224" s="166" t="s">
        <v>133</v>
      </c>
      <c r="G224" s="167">
        <v>170849</v>
      </c>
      <c r="H224" s="168" t="s">
        <v>320</v>
      </c>
      <c r="I224" s="168" t="s">
        <v>320</v>
      </c>
      <c r="J224" s="167">
        <v>1</v>
      </c>
      <c r="K224" s="167">
        <v>1874</v>
      </c>
      <c r="L224" s="167">
        <v>17235</v>
      </c>
      <c r="M224" s="167">
        <v>21629</v>
      </c>
      <c r="N224" s="167">
        <v>13883</v>
      </c>
      <c r="O224" s="167">
        <v>10445</v>
      </c>
      <c r="P224" s="167">
        <v>9449</v>
      </c>
      <c r="Q224" s="167">
        <v>10198</v>
      </c>
      <c r="R224" s="167">
        <v>9478</v>
      </c>
      <c r="S224" s="167">
        <v>8280</v>
      </c>
      <c r="T224" s="167">
        <v>7021</v>
      </c>
      <c r="U224" s="167">
        <v>7939</v>
      </c>
      <c r="V224" s="167">
        <v>9365</v>
      </c>
      <c r="W224" s="167">
        <v>7275</v>
      </c>
      <c r="X224" s="167">
        <v>6137</v>
      </c>
      <c r="Y224" s="167">
        <v>4666</v>
      </c>
      <c r="Z224" s="167">
        <v>2112</v>
      </c>
      <c r="AA224" s="167">
        <v>504</v>
      </c>
    </row>
    <row r="225" spans="1:27">
      <c r="A225" s="166" t="s">
        <v>319</v>
      </c>
      <c r="B225" s="166" t="s">
        <v>111</v>
      </c>
      <c r="C225" s="166" t="s">
        <v>131</v>
      </c>
      <c r="D225" s="166" t="s">
        <v>131</v>
      </c>
      <c r="E225" s="166" t="s">
        <v>132</v>
      </c>
      <c r="F225" s="166" t="s">
        <v>133</v>
      </c>
      <c r="G225" s="167">
        <v>178473</v>
      </c>
      <c r="H225" s="168" t="s">
        <v>320</v>
      </c>
      <c r="I225" s="168" t="s">
        <v>320</v>
      </c>
      <c r="J225" s="168" t="s">
        <v>320</v>
      </c>
      <c r="K225" s="167">
        <v>1443</v>
      </c>
      <c r="L225" s="167">
        <v>15819</v>
      </c>
      <c r="M225" s="167">
        <v>21288</v>
      </c>
      <c r="N225" s="167">
        <v>14849</v>
      </c>
      <c r="O225" s="167">
        <v>11379</v>
      </c>
      <c r="P225" s="167">
        <v>9939</v>
      </c>
      <c r="Q225" s="167">
        <v>10628</v>
      </c>
      <c r="R225" s="167">
        <v>9807</v>
      </c>
      <c r="S225" s="167">
        <v>8801</v>
      </c>
      <c r="T225" s="167">
        <v>7186</v>
      </c>
      <c r="U225" s="167">
        <v>7123</v>
      </c>
      <c r="V225" s="167">
        <v>8584</v>
      </c>
      <c r="W225" s="167">
        <v>7346</v>
      </c>
      <c r="X225" s="167">
        <v>6816</v>
      </c>
      <c r="Y225" s="167">
        <v>5784</v>
      </c>
      <c r="Z225" s="167">
        <v>2750</v>
      </c>
      <c r="AA225" s="167">
        <v>674</v>
      </c>
    </row>
    <row r="226" spans="1:27">
      <c r="A226" s="166" t="s">
        <v>319</v>
      </c>
      <c r="B226" s="166" t="s">
        <v>112</v>
      </c>
      <c r="C226" s="166" t="s">
        <v>131</v>
      </c>
      <c r="D226" s="166" t="s">
        <v>131</v>
      </c>
      <c r="E226" s="166" t="s">
        <v>132</v>
      </c>
      <c r="F226" s="166" t="s">
        <v>133</v>
      </c>
      <c r="G226" s="167">
        <v>163352</v>
      </c>
      <c r="H226" s="168" t="s">
        <v>320</v>
      </c>
      <c r="I226" s="168" t="s">
        <v>320</v>
      </c>
      <c r="J226" s="168" t="s">
        <v>320</v>
      </c>
      <c r="K226" s="167">
        <v>806</v>
      </c>
      <c r="L226" s="167">
        <v>11594</v>
      </c>
      <c r="M226" s="167">
        <v>16190</v>
      </c>
      <c r="N226" s="167">
        <v>10641</v>
      </c>
      <c r="O226" s="167">
        <v>8443</v>
      </c>
      <c r="P226" s="167">
        <v>8180</v>
      </c>
      <c r="Q226" s="167">
        <v>10238</v>
      </c>
      <c r="R226" s="167">
        <v>10092</v>
      </c>
      <c r="S226" s="167">
        <v>9185</v>
      </c>
      <c r="T226" s="167">
        <v>7795</v>
      </c>
      <c r="U226" s="167">
        <v>8757</v>
      </c>
      <c r="V226" s="167">
        <v>10771</v>
      </c>
      <c r="W226" s="167">
        <v>9486</v>
      </c>
      <c r="X226" s="167">
        <v>8133</v>
      </c>
      <c r="Y226" s="167">
        <v>5727</v>
      </c>
      <c r="Z226" s="167">
        <v>2054</v>
      </c>
      <c r="AA226" s="167">
        <v>456</v>
      </c>
    </row>
    <row r="227" spans="1:27">
      <c r="A227" s="166" t="s">
        <v>319</v>
      </c>
      <c r="B227" s="166" t="s">
        <v>113</v>
      </c>
      <c r="C227" s="166" t="s">
        <v>131</v>
      </c>
      <c r="D227" s="166" t="s">
        <v>131</v>
      </c>
      <c r="E227" s="166" t="s">
        <v>132</v>
      </c>
      <c r="F227" s="166" t="s">
        <v>133</v>
      </c>
      <c r="G227" s="167">
        <v>93974</v>
      </c>
      <c r="H227" s="168" t="s">
        <v>320</v>
      </c>
      <c r="I227" s="168" t="s">
        <v>320</v>
      </c>
      <c r="J227" s="168" t="s">
        <v>320</v>
      </c>
      <c r="K227" s="167">
        <v>596</v>
      </c>
      <c r="L227" s="167">
        <v>8242</v>
      </c>
      <c r="M227" s="167">
        <v>10692</v>
      </c>
      <c r="N227" s="167">
        <v>7124</v>
      </c>
      <c r="O227" s="167">
        <v>5396</v>
      </c>
      <c r="P227" s="167">
        <v>5285</v>
      </c>
      <c r="Q227" s="167">
        <v>6435</v>
      </c>
      <c r="R227" s="167">
        <v>6298</v>
      </c>
      <c r="S227" s="167">
        <v>5879</v>
      </c>
      <c r="T227" s="167">
        <v>5306</v>
      </c>
      <c r="U227" s="167">
        <v>5933</v>
      </c>
      <c r="V227" s="167">
        <v>7089</v>
      </c>
      <c r="W227" s="167">
        <v>5747</v>
      </c>
      <c r="X227" s="167">
        <v>4929</v>
      </c>
      <c r="Y227" s="167">
        <v>3624</v>
      </c>
      <c r="Z227" s="167">
        <v>1437</v>
      </c>
      <c r="AA227" s="167">
        <v>306</v>
      </c>
    </row>
    <row r="228" spans="1:27">
      <c r="A228" s="166" t="s">
        <v>319</v>
      </c>
      <c r="B228" s="166" t="s">
        <v>114</v>
      </c>
      <c r="C228" s="166" t="s">
        <v>131</v>
      </c>
      <c r="D228" s="166" t="s">
        <v>131</v>
      </c>
      <c r="E228" s="166" t="s">
        <v>132</v>
      </c>
      <c r="F228" s="166" t="s">
        <v>133</v>
      </c>
      <c r="G228" s="167">
        <v>148816</v>
      </c>
      <c r="H228" s="168" t="s">
        <v>320</v>
      </c>
      <c r="I228" s="167">
        <v>1</v>
      </c>
      <c r="J228" s="168" t="s">
        <v>320</v>
      </c>
      <c r="K228" s="167">
        <v>1473</v>
      </c>
      <c r="L228" s="167">
        <v>13125</v>
      </c>
      <c r="M228" s="167">
        <v>16652</v>
      </c>
      <c r="N228" s="167">
        <v>11031</v>
      </c>
      <c r="O228" s="167">
        <v>8755</v>
      </c>
      <c r="P228" s="167">
        <v>8334</v>
      </c>
      <c r="Q228" s="167">
        <v>10307</v>
      </c>
      <c r="R228" s="167">
        <v>10193</v>
      </c>
      <c r="S228" s="167">
        <v>9032</v>
      </c>
      <c r="T228" s="167">
        <v>6968</v>
      </c>
      <c r="U228" s="167">
        <v>7766</v>
      </c>
      <c r="V228" s="167">
        <v>8965</v>
      </c>
      <c r="W228" s="167">
        <v>7465</v>
      </c>
      <c r="X228" s="167">
        <v>6306</v>
      </c>
      <c r="Y228" s="167">
        <v>4252</v>
      </c>
      <c r="Z228" s="167">
        <v>1559</v>
      </c>
      <c r="AA228" s="167">
        <v>315</v>
      </c>
    </row>
  </sheetData>
  <mergeCells count="77">
    <mergeCell ref="A166:B166"/>
    <mergeCell ref="A190:J190"/>
    <mergeCell ref="A191:J191"/>
    <mergeCell ref="A192:J192"/>
    <mergeCell ref="A156:B156"/>
    <mergeCell ref="D156:D157"/>
    <mergeCell ref="E156:E157"/>
    <mergeCell ref="K156:K157"/>
    <mergeCell ref="N156:N157"/>
    <mergeCell ref="A159:B159"/>
    <mergeCell ref="B148:P148"/>
    <mergeCell ref="B149:G149"/>
    <mergeCell ref="I149:N149"/>
    <mergeCell ref="B150:G150"/>
    <mergeCell ref="I150:N150"/>
    <mergeCell ref="D155:J155"/>
    <mergeCell ref="K155:N155"/>
    <mergeCell ref="B147:P147"/>
    <mergeCell ref="K112:K118"/>
    <mergeCell ref="L112:L118"/>
    <mergeCell ref="M112:M118"/>
    <mergeCell ref="N112:N118"/>
    <mergeCell ref="O112:P112"/>
    <mergeCell ref="O113:P113"/>
    <mergeCell ref="O114:O118"/>
    <mergeCell ref="P114:P118"/>
    <mergeCell ref="A119:B119"/>
    <mergeCell ref="A120:B120"/>
    <mergeCell ref="B144:P144"/>
    <mergeCell ref="B145:P145"/>
    <mergeCell ref="B146:P146"/>
    <mergeCell ref="A110:P110"/>
    <mergeCell ref="A112:B118"/>
    <mergeCell ref="C112:C118"/>
    <mergeCell ref="D112:D118"/>
    <mergeCell ref="E112:E118"/>
    <mergeCell ref="F112:F118"/>
    <mergeCell ref="G112:G118"/>
    <mergeCell ref="H112:H118"/>
    <mergeCell ref="I112:I118"/>
    <mergeCell ref="J112:J118"/>
    <mergeCell ref="A78:C79"/>
    <mergeCell ref="D78:F78"/>
    <mergeCell ref="G78:I78"/>
    <mergeCell ref="J78:L78"/>
    <mergeCell ref="N39:N42"/>
    <mergeCell ref="A43:C43"/>
    <mergeCell ref="B44:C44"/>
    <mergeCell ref="A75:L75"/>
    <mergeCell ref="O39:P40"/>
    <mergeCell ref="E41:E42"/>
    <mergeCell ref="F41:F42"/>
    <mergeCell ref="G41:G42"/>
    <mergeCell ref="H41:H42"/>
    <mergeCell ref="I41:I42"/>
    <mergeCell ref="J41:J42"/>
    <mergeCell ref="K41:K42"/>
    <mergeCell ref="L41:L42"/>
    <mergeCell ref="K39:M40"/>
    <mergeCell ref="M41:M42"/>
    <mergeCell ref="O41:O42"/>
    <mergeCell ref="P41:P42"/>
    <mergeCell ref="A9:B9"/>
    <mergeCell ref="A10:B10"/>
    <mergeCell ref="A39:D42"/>
    <mergeCell ref="E39:G40"/>
    <mergeCell ref="H39:J40"/>
    <mergeCell ref="A4:M4"/>
    <mergeCell ref="A6:B8"/>
    <mergeCell ref="C6:F6"/>
    <mergeCell ref="H6:K6"/>
    <mergeCell ref="L6:L8"/>
    <mergeCell ref="M6:M8"/>
    <mergeCell ref="C7:C8"/>
    <mergeCell ref="D7:F7"/>
    <mergeCell ref="H7:H8"/>
    <mergeCell ref="I7:K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HP用データ</vt:lpstr>
      <vt:lpstr>HP用データ内容 </vt:lpstr>
      <vt:lpstr>HP用データ!Print_Titles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JIGYO315</cp:lastModifiedBy>
  <cp:lastPrinted>2025-04-16T06:12:48Z</cp:lastPrinted>
  <dcterms:created xsi:type="dcterms:W3CDTF">2019-06-03T06:21:09Z</dcterms:created>
  <dcterms:modified xsi:type="dcterms:W3CDTF">2026-03-31T02:33:00Z</dcterms:modified>
</cp:coreProperties>
</file>